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8835" windowHeight="5895" tabRatio="881" activeTab="13"/>
  </bookViews>
  <sheets>
    <sheet name="1" sheetId="1" r:id="rId1"/>
    <sheet name="дох-2" sheetId="2" r:id="rId2"/>
    <sheet name="дох 2-1" sheetId="3" r:id="rId3"/>
    <sheet name="прил-5" sheetId="4" r:id="rId4"/>
    <sheet name="прил-5-1" sheetId="5" r:id="rId5"/>
    <sheet name="прил-6" sheetId="6" r:id="rId6"/>
    <sheet name="прил 6-1" sheetId="7" r:id="rId7"/>
    <sheet name="прил 7" sheetId="8" r:id="rId8"/>
    <sheet name="прил 7-1" sheetId="9" r:id="rId9"/>
    <sheet name="прил 8" sheetId="10" r:id="rId10"/>
    <sheet name="прил 8-1" sheetId="11" r:id="rId11"/>
    <sheet name="прил 9" sheetId="12" r:id="rId12"/>
    <sheet name="прил 9-1" sheetId="13" r:id="rId13"/>
    <sheet name="прил 10" sheetId="14" r:id="rId14"/>
  </sheets>
  <definedNames/>
  <calcPr fullCalcOnLoad="1"/>
</workbook>
</file>

<file path=xl/sharedStrings.xml><?xml version="1.0" encoding="utf-8"?>
<sst xmlns="http://schemas.openxmlformats.org/spreadsheetml/2006/main" count="9349" uniqueCount="473">
  <si>
    <t>000</t>
  </si>
  <si>
    <t>001</t>
  </si>
  <si>
    <t>0000</t>
  </si>
  <si>
    <t>(тыс. руб.)</t>
  </si>
  <si>
    <t>01</t>
  </si>
  <si>
    <t>02</t>
  </si>
  <si>
    <t>06</t>
  </si>
  <si>
    <t>08</t>
  </si>
  <si>
    <t>10</t>
  </si>
  <si>
    <t>05</t>
  </si>
  <si>
    <t>Наименование показателей</t>
  </si>
  <si>
    <t>КОДЫ
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</si>
  <si>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</si>
  <si>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</si>
  <si>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</si>
  <si>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</si>
  <si>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</si>
  <si>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</si>
  <si>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Подвид доходов</t>
  </si>
  <si>
    <t>Налог на доходы физических лиц</t>
  </si>
  <si>
    <t>182</t>
  </si>
  <si>
    <t>1</t>
  </si>
  <si>
    <t>02000</t>
  </si>
  <si>
    <t>00</t>
  </si>
  <si>
    <t>110</t>
  </si>
  <si>
    <t xml:space="preserve">Единый налог, взимаемый в связи с применением УСН </t>
  </si>
  <si>
    <t>01000</t>
  </si>
  <si>
    <t>Единый сельскохоналог</t>
  </si>
  <si>
    <t>03000</t>
  </si>
  <si>
    <t>Транспортный налог</t>
  </si>
  <si>
    <t>Государственная пошлина</t>
  </si>
  <si>
    <t>00000</t>
  </si>
  <si>
    <t>ПРОЧИЕ НЕНАЛОГОВЫЕ ДОХОДЫ</t>
  </si>
  <si>
    <t>ИТОГО СОБСТВЕННЫХ ДОХОДОВ</t>
  </si>
  <si>
    <t>8</t>
  </si>
  <si>
    <t>50</t>
  </si>
  <si>
    <t>БЕЗВОЗМЕЗДНЫЕ ПОСТУПЛЕНИЯ</t>
  </si>
  <si>
    <t>70</t>
  </si>
  <si>
    <t>Дотации муниципальному району</t>
  </si>
  <si>
    <t>2</t>
  </si>
  <si>
    <t>151</t>
  </si>
  <si>
    <t>0090</t>
  </si>
  <si>
    <t>питание школьникам 1-4 классов</t>
  </si>
  <si>
    <t xml:space="preserve">Субвенции </t>
  </si>
  <si>
    <t>Субвенции  на госрегистрацию актов гражданского состояния</t>
  </si>
  <si>
    <t>03003</t>
  </si>
  <si>
    <t>03015</t>
  </si>
  <si>
    <t>Субвенции бюджетам муниципальных районов на содержание ребенка в семье опекуна и приемной семье</t>
  </si>
  <si>
    <t>03027</t>
  </si>
  <si>
    <t xml:space="preserve">                    ВСЕГО  ДОХОДОВ</t>
  </si>
  <si>
    <t>90</t>
  </si>
  <si>
    <t>КОСГУ</t>
  </si>
  <si>
    <t>Субвенции  на обеспечение жилыми помещениями детей-сирот,  не имеющих закрепленного жилого помещения</t>
  </si>
  <si>
    <t xml:space="preserve">Субвенции  на осуществление  воинского учета </t>
  </si>
  <si>
    <t>на содержание административной комиссии</t>
  </si>
  <si>
    <t>на содержание комиссии по опеке и попечительству</t>
  </si>
  <si>
    <t>на содержание комиссии по делам несовершеннолетних</t>
  </si>
  <si>
    <t>Субвенции бюджетам поселений, в т.ч:</t>
  </si>
  <si>
    <t xml:space="preserve"> для расчета и предоставления дотаций поселениям</t>
  </si>
  <si>
    <t>на обеспечение госстандарта образования</t>
  </si>
  <si>
    <t>03007</t>
  </si>
  <si>
    <t>03</t>
  </si>
  <si>
    <t>04</t>
  </si>
  <si>
    <t>ВСЕГО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</si>
  <si>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</si>
  <si>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</si>
  <si>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</si>
  <si>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</si>
  <si>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</si>
  <si>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</si>
  <si>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11</t>
  </si>
  <si>
    <t>Другие общегосударственные вопросы</t>
  </si>
  <si>
    <t>13</t>
  </si>
  <si>
    <t>ЖИЛИЩНО-КОММУНАЛЬНОЕ ХОЗЯЙСТВО</t>
  </si>
  <si>
    <t>Благоустройство</t>
  </si>
  <si>
    <t>ОБРАЗОВАНИЕ</t>
  </si>
  <si>
    <t>07</t>
  </si>
  <si>
    <t>074</t>
  </si>
  <si>
    <t>09</t>
  </si>
  <si>
    <t>СОЦИАЛЬНАЯ ПОЛИТИКА</t>
  </si>
  <si>
    <t>Пенсионное обеспечение</t>
  </si>
  <si>
    <t>КУЛЬТУРА, КИНЕМАТОГРАФИЯ</t>
  </si>
  <si>
    <t>СРЕДСТВА МАССОВОЙ ИНФОРМАЦИИ</t>
  </si>
  <si>
    <t>12</t>
  </si>
  <si>
    <t>14</t>
  </si>
  <si>
    <t>Другие вопросы в области образования</t>
  </si>
  <si>
    <t>Сельское хозяйство и рыболовство</t>
  </si>
  <si>
    <t>992</t>
  </si>
  <si>
    <t>ИТОГО</t>
  </si>
  <si>
    <t xml:space="preserve">Агвали </t>
  </si>
  <si>
    <t>Кочали</t>
  </si>
  <si>
    <t>Шава</t>
  </si>
  <si>
    <t>Гигатли</t>
  </si>
  <si>
    <t>Гадири</t>
  </si>
  <si>
    <t>Н/Гаквари</t>
  </si>
  <si>
    <t>В/Гаквари</t>
  </si>
  <si>
    <t>Цумада</t>
  </si>
  <si>
    <t>Саситли</t>
  </si>
  <si>
    <t>Кеди</t>
  </si>
  <si>
    <t>Эчеда</t>
  </si>
  <si>
    <t>Сильди</t>
  </si>
  <si>
    <t>Гакко</t>
  </si>
  <si>
    <t>Метрада</t>
  </si>
  <si>
    <t>Н/Хваршини</t>
  </si>
  <si>
    <t>Хушет</t>
  </si>
  <si>
    <t>Инхоквари</t>
  </si>
  <si>
    <t>Хварши</t>
  </si>
  <si>
    <t>Тинди</t>
  </si>
  <si>
    <t>Тисси</t>
  </si>
  <si>
    <t>Хуштада</t>
  </si>
  <si>
    <t>Тлондода</t>
  </si>
  <si>
    <t>Кванада</t>
  </si>
  <si>
    <t>Наименование поселений</t>
  </si>
  <si>
    <t>тыс. руб.</t>
  </si>
  <si>
    <t xml:space="preserve">                                                                       тыс. руб.</t>
  </si>
  <si>
    <t>ЗАГС</t>
  </si>
  <si>
    <t>Иные межбюдетные трансферты</t>
  </si>
  <si>
    <t>Расходы на комлектование кныжных фондов библиотек МО</t>
  </si>
  <si>
    <t xml:space="preserve">ЕНВД </t>
  </si>
  <si>
    <t>Акцизы на ГСМ</t>
  </si>
  <si>
    <t>госстандарт дошкольного образования</t>
  </si>
  <si>
    <t>Молодежная политика</t>
  </si>
  <si>
    <t>УСН</t>
  </si>
  <si>
    <t xml:space="preserve">Перечень главных администраторов источников  финансирования 
дефицита бюджета МР «Цумадинский район» </t>
  </si>
  <si>
    <t>Коды главы</t>
  </si>
  <si>
    <t>код группы, подруппы, статьи и вида источников</t>
  </si>
  <si>
    <t>Наименование</t>
  </si>
  <si>
    <t>Администрация МР "Цумадинский район"</t>
  </si>
  <si>
    <t>710</t>
  </si>
  <si>
    <t>Получение кредитов от других бюджетов бюджетной системы РФ</t>
  </si>
  <si>
    <t>810</t>
  </si>
  <si>
    <t>Погашение районным бюджетом кредитов от других бюджетов бюджетной системы РФ</t>
  </si>
  <si>
    <t>Изменение остатков средств на счетах по учету средств районного бюджета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</si>
  <si>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</si>
  <si>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</si>
  <si>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</si>
  <si>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РФ из бюджетов муниципальных районов в валюте Российской Федерации</t>
  </si>
  <si>
    <t>Субсидии</t>
  </si>
  <si>
    <t>03119</t>
  </si>
  <si>
    <t>002</t>
  </si>
  <si>
    <t>530</t>
  </si>
  <si>
    <t>НАЦИОНАЛЬНАЯ БЕЗОПАСНОСТЬ И ПРАВООХРАНИТЕЛЬНАЯ ДЕЯТЕЛЬНОСТЬ</t>
  </si>
  <si>
    <t>Дорожное хозяйство (дорожные фонды)</t>
  </si>
  <si>
    <t>511</t>
  </si>
  <si>
    <t>Годы</t>
  </si>
  <si>
    <t>расходы на выплату компенсации части родительской платы за содержание ребенка в муниципальных учреждениях образования</t>
  </si>
  <si>
    <t>расходы на выполнения государственных полномочий РД по хранению, комплектованию архивного фонда</t>
  </si>
  <si>
    <t>расходы на выплату единовременного пособия при всех формах устройства детей в семью</t>
  </si>
  <si>
    <t>пособие на детей сирот</t>
  </si>
  <si>
    <t>03020</t>
  </si>
  <si>
    <t>03029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</si>
  <si>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</si>
  <si>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остаток РФФПМР за 2016 год</t>
  </si>
  <si>
    <t>остаток дотации поселениям за 2016 год</t>
  </si>
  <si>
    <t>в т.ч.</t>
  </si>
  <si>
    <t>на осуществление полномочий по сотавлению (изменению) списков кандидатов в присяжные заседатели федеральных судов общей юрисдикции в РФ</t>
  </si>
  <si>
    <t xml:space="preserve">от " ____ " декабря 2017г.  </t>
  </si>
  <si>
    <t>глава</t>
  </si>
  <si>
    <t>раз-дел</t>
  </si>
  <si>
    <t>под-раз-дел</t>
  </si>
  <si>
    <t>целевая статья</t>
  </si>
  <si>
    <t>вид рас- хода</t>
  </si>
  <si>
    <t>Функционирование высшего должностного лица субъекта Российской Федерации и муниципального образования</t>
  </si>
  <si>
    <t xml:space="preserve">Непрограммные расходы </t>
  </si>
  <si>
    <t>95 0 00 00000</t>
  </si>
  <si>
    <t>Содержание главы муниципального образования</t>
  </si>
  <si>
    <t>Фонд оплаты труда государственных (муниципальных) органов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</si>
  <si>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</si>
  <si>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</si>
  <si>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</si>
  <si>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</si>
  <si>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</si>
  <si>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местных администраций и соответствующих аппаратов, обеспечение деятельности подведомственных учреждений</t>
  </si>
  <si>
    <t>95 0 00 10040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</si>
  <si>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</si>
  <si>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</si>
  <si>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</si>
  <si>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</si>
  <si>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 имущества</t>
  </si>
  <si>
    <t>243</t>
  </si>
  <si>
    <r>
      <t xml:space="preserve">Прочая закупка товаров, работ и услуг </t>
    </r>
    <r>
      <rPr>
        <i/>
        <sz val="12"/>
        <rFont val="Arial"/>
        <family val="2"/>
      </rPr>
      <t>для обеспечения</t>
    </r>
    <r>
      <rPr>
        <b/>
        <i/>
        <sz val="12"/>
        <rFont val="Arial"/>
        <family val="2"/>
      </rPr>
      <t xml:space="preserve"> </t>
    </r>
    <r>
      <rPr>
        <i/>
        <sz val="12"/>
        <color indexed="8"/>
        <rFont val="Arial"/>
        <family val="2"/>
      </rPr>
      <t>государственных (муниципальных) нужд</t>
    </r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</si>
  <si>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</si>
  <si>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</si>
  <si>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</si>
  <si>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</si>
  <si>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</si>
  <si>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</si>
  <si>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</si>
  <si>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</si>
  <si>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</si>
  <si>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Реализация функций органов государственной власти Республики Дагестан</t>
  </si>
  <si>
    <t>99 0 00 00000</t>
  </si>
  <si>
    <t>Иные непрограммные мероприятия</t>
  </si>
  <si>
    <t>99 8 00 00000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</si>
  <si>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</si>
  <si>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</si>
  <si>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95 0 00 77710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</si>
  <si>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</si>
  <si>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</si>
  <si>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95 0 00 77720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</si>
  <si>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</si>
  <si>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</si>
  <si>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</si>
  <si>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Резервные фонды местных администраций</t>
  </si>
  <si>
    <t>95 0 00 10071</t>
  </si>
  <si>
    <t>Резервные средства</t>
  </si>
  <si>
    <t>870</t>
  </si>
  <si>
    <t>Резервные фонды местных администраций по ликвидации чрезвычайных ситуаций и стихийных бедствий</t>
  </si>
  <si>
    <t>95 0 00 10072</t>
  </si>
  <si>
    <t>Государственная программа Республики Дагестан «Развитие государственной гражданской службы Республики Дагестан и муниципальной службы в Рес-публике Дагестан на 2014-2016 годы»</t>
  </si>
  <si>
    <t>01 0 00 00000</t>
  </si>
  <si>
    <t>Основное мероприятие «Развитие государственной гражданской службы Республики Дагестан и муниципальной службы в Рес-публике Дагестан на 2014-2016 годы»</t>
  </si>
  <si>
    <t>01 0 01 00000</t>
  </si>
  <si>
    <t>01 0 01 99900</t>
  </si>
  <si>
    <t xml:space="preserve">Прочая закупка товаров, работ и услуг для обеспечения государственных (муниципальных) нужд </t>
  </si>
  <si>
    <t>Обеспечение деятельности централизованной бухгалтерии администрации муниципального района</t>
  </si>
  <si>
    <t>95 0 00 10140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</si>
  <si>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</si>
  <si>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</si>
  <si>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</si>
  <si>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</si>
  <si>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Разработка правил землепользования и застройки поселений</t>
  </si>
  <si>
    <t>95 0 00 40080</t>
  </si>
  <si>
    <t>Ремонт объектов недвижимого муниципального имущества</t>
  </si>
  <si>
    <t>95 0 00 90210</t>
  </si>
  <si>
    <t>Субвенции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</si>
  <si>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99 8 00 77730</t>
  </si>
  <si>
    <t>НАЦИОНАЛЬНАЯ ОБОРОНА</t>
  </si>
  <si>
    <t>Мобилизационная 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</si>
  <si>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</si>
  <si>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99 8 00 51180</t>
  </si>
  <si>
    <t>Субвенции</t>
  </si>
  <si>
    <t>Органы юстиции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</si>
  <si>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</si>
  <si>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99 8 00 59300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</si>
  <si>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</si>
  <si>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ЕДДС</t>
  </si>
  <si>
    <t>95 0 00 40300</t>
  </si>
  <si>
    <t>Финансовое обеспечение мероприятий по предупреждению и ликвидации чрезвычайных ситуаций и последствий стихийных бедствий муниципального и межмуниципального характера</t>
  </si>
  <si>
    <t>95 0 00 40309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</si>
  <si>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</si>
  <si>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"Комплексная программа по противодействию религиозному экстремизму и терроризму в Ахвахском районе на 2013 - 2017 годы"</t>
  </si>
  <si>
    <t xml:space="preserve"> 02 0 00 00000</t>
  </si>
  <si>
    <t>Расходы на реализацию мероприятий по противодействию религиозному экстремизму и терроризму</t>
  </si>
  <si>
    <t xml:space="preserve"> 02 0 00 25010</t>
  </si>
  <si>
    <t>НАЦИОНАЛЬНАЯ ЭКОНОМИКА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</si>
  <si>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значений, местного значения и искусственных сооружений на них</t>
  </si>
  <si>
    <t>Коммунальное хозяйство</t>
  </si>
  <si>
    <t>Мероприятия в области коммунального хозяйства</t>
  </si>
  <si>
    <t>95 0 00 40060</t>
  </si>
  <si>
    <t>Организация сбора и вывоза бытовых отходов и мусора</t>
  </si>
  <si>
    <t>95 0 00 40070</t>
  </si>
  <si>
    <t>Содержание автомобильных дорог  и инженерных сооружений на них в границах городских округов и поселений в рамках благоустройства</t>
  </si>
  <si>
    <t>95 0 00 40020</t>
  </si>
  <si>
    <t>Прочие мероприятия по благоустройству в границах муниципальных образований</t>
  </si>
  <si>
    <t>95 0 00 40050</t>
  </si>
  <si>
    <t>Другие вопросы в области жилищно-коммунального хозяйства</t>
  </si>
  <si>
    <t>Проведение мероприятий по молодежной политике и оздоровлению детей</t>
  </si>
  <si>
    <t>95 0 00 70050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</si>
  <si>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</si>
  <si>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</si>
  <si>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Другие вопросы в области культуры, кинематографии</t>
  </si>
  <si>
    <t>Доплаты к пенсиям муниципальных служащих</t>
  </si>
  <si>
    <t>95 0 00 90010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</si>
  <si>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</si>
  <si>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</si>
  <si>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</si>
  <si>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Государственная программа Республики Дагестан «Социальная поддержка граждан»</t>
  </si>
  <si>
    <t>22 0 00 00000</t>
  </si>
  <si>
    <t>Подпрограмма «Совершенствование социальной поддержки семьи и детей»</t>
  </si>
  <si>
    <t>22 3 00 00000</t>
  </si>
  <si>
    <t>Основное мероприятие «Оказание мер государственной поддержки в связи с беременностью и родами, а также гражданам, имеющим детей»</t>
  </si>
  <si>
    <t>22 3 01 00000</t>
  </si>
  <si>
    <t>Субвенции бюджетам муниципальных районов и городских округов на выплату компенсации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</si>
  <si>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22 3 01 81540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</si>
  <si>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</si>
  <si>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</si>
  <si>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</si>
  <si>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22 3 07 00000</t>
  </si>
  <si>
    <t>Субвенции бюджетам муниципальных районов и городских округов на выплату единовременного пособия при всех формах устройства детей, лишенных родительского попечения, в семью</t>
  </si>
  <si>
    <t>22 3 07 52600</t>
  </si>
  <si>
    <t>Субвенции бюджетам муниципальных районов и городских округов на содержание детей в семьях опекунов (попечителей), приемных семьях, а также на оплату труда приемных родителей</t>
  </si>
  <si>
    <t>22 3 07 81520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</si>
  <si>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</si>
  <si>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22 5 00 00000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</si>
  <si>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</si>
  <si>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</si>
  <si>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</si>
  <si>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</si>
  <si>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Субвенции местным бюджетам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</si>
  <si>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22 5 00 R0820</t>
  </si>
  <si>
    <t>ФИЗИЧЕСКАЯ КУЛЬТУРА И СПОРТ</t>
  </si>
  <si>
    <t>Массовый спорт</t>
  </si>
  <si>
    <t>Проведения массовых спортивных мероприятий</t>
  </si>
  <si>
    <t>Иные выплаты персоналу учреждений, за исключением фонда оплаты труда</t>
  </si>
  <si>
    <t>112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</si>
  <si>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</si>
  <si>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</si>
  <si>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Государственная программа Республики Дагестан «Управление региональными и муниципальными финансами Республики Дагестан на 2015-2020 годы»</t>
  </si>
  <si>
    <t>26 0 00 00000</t>
  </si>
  <si>
    <t>Подпрограмма «Создание условий для эффективного управления государственными и муниципальными финансами в Республике Дагестан»</t>
  </si>
  <si>
    <t>26 1 00 00000</t>
  </si>
  <si>
    <t>Основное мероприятие «Выравнивание бюджетной обеспеченности муниципальных образований Республики Дагестан»</t>
  </si>
  <si>
    <t>26 1 01 00000</t>
  </si>
  <si>
    <t>Дотации на выравнивание бюджетной обеспеченности поселений из республиканского фонда финансовой поддержки поселений</t>
  </si>
  <si>
    <t>26 1 01 60010</t>
  </si>
  <si>
    <t>Дотации на выравнивание бюджетной обеспеченности</t>
  </si>
  <si>
    <t>Дотации на выравнивание бюджетной обеспеченности поселений из районного фонда финансовой поддержки поселений</t>
  </si>
  <si>
    <t>95 0 00 60100</t>
  </si>
  <si>
    <t>Ахвахское районное собрание депутатов</t>
  </si>
  <si>
    <t>Обеспечение деятельности законодательных (представительных) органов местного самоуправления</t>
  </si>
  <si>
    <t>95 0 00 10020</t>
  </si>
  <si>
    <t>Контрольно-счетная комиссия муниципального района «Ахвахский район»</t>
  </si>
  <si>
    <t>005</t>
  </si>
  <si>
    <t>Обеспечение деятельности контрольно-счетной комиссии муниципального образования</t>
  </si>
  <si>
    <t>95 0 00 10030</t>
  </si>
  <si>
    <t>Образование</t>
  </si>
  <si>
    <t>Общее образование</t>
  </si>
  <si>
    <t>01 4 00 00000</t>
  </si>
  <si>
    <t>Совершенствование организации питания учащихся в общеобразовательных организациях (средства местного бюджета)</t>
  </si>
  <si>
    <t>01 4 00 70060</t>
  </si>
  <si>
    <t>Государственная программа Республики Дагестан «Развитие образования в Республике Дагестан на 2015 -2020 годы»</t>
  </si>
  <si>
    <t>19 0 00 00000</t>
  </si>
  <si>
    <t>Подпрограмма «Развитие общего образования детей»</t>
  </si>
  <si>
    <t>19 2 00 00000</t>
  </si>
  <si>
    <t>Основное мероприятие «Развитие образования в общеобразовательных учреждениях»</t>
  </si>
  <si>
    <t>19 2 02 00000</t>
  </si>
  <si>
    <t>Финансовое обеспечение выполнения функций государственных органов и учреждений</t>
  </si>
  <si>
    <t>19 2 02 02590</t>
  </si>
  <si>
    <t>Обеспечение государственных гарантий реализации прав на получение общедоступного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 (за исключением расходов на содержание  зданий и оплату коммунальных услуг),  в  соответствии с нормативами, определяемыми органами государственной власти субъектов Российской Федерации</t>
  </si>
  <si>
    <t>19 2 02 06590</t>
  </si>
  <si>
    <t>Обеспечение деятельности общеобразовательных организаций</t>
  </si>
  <si>
    <t>Обеспечение деятельности финансового органа муниципального образования</t>
  </si>
  <si>
    <t>Дошкольное образование</t>
  </si>
  <si>
    <t>Подпрограмма «Развитие дошкольного образования детей»</t>
  </si>
  <si>
    <t>19 1 00 00000</t>
  </si>
  <si>
    <t>Основное мероприятие «Развитие дошкольного образования детей»</t>
  </si>
  <si>
    <t>19 1 01 00000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</si>
  <si>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</si>
  <si>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19 1 01 06590</t>
  </si>
  <si>
    <t>Обеспечение деятельности дошкольных образовательных организаций</t>
  </si>
  <si>
    <t>Обеспечение деятельности организаций дополнительного образования</t>
  </si>
  <si>
    <t>Дополнительное образование детей</t>
  </si>
  <si>
    <t>Обеспечение деятельности прочих учреждений в сфере образования</t>
  </si>
  <si>
    <t>Периодическая печать и издательства</t>
  </si>
  <si>
    <t xml:space="preserve">Обеспечение деятельности периодических средств массовой информации </t>
  </si>
  <si>
    <t>99 0 00 10010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</si>
  <si>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</si>
  <si>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</si>
  <si>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</si>
  <si>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99 0 00 10030</t>
  </si>
  <si>
    <t>99 0 00 10040</t>
  </si>
  <si>
    <t>99 0 00 60000</t>
  </si>
  <si>
    <t>99 0 00 60300</t>
  </si>
  <si>
    <t>99 0 00 40200</t>
  </si>
  <si>
    <t>99 0 00 80010</t>
  </si>
  <si>
    <t>99 0 00 80000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</si>
  <si>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</si>
  <si>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</si>
  <si>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Кульура</t>
  </si>
  <si>
    <t>99 0 00 80020</t>
  </si>
  <si>
    <t>Библиотека</t>
  </si>
  <si>
    <t>99 0 00 90010</t>
  </si>
  <si>
    <t>99 0 00 90300</t>
  </si>
  <si>
    <t>Администрация муниципального района "Цумадинский район" Республики Дагестан</t>
  </si>
  <si>
    <t>99 0 00 70050</t>
  </si>
  <si>
    <t>99 0 00 70010</t>
  </si>
  <si>
    <t>Муниципальная программа "Развитие системы образования МР "Цумадинский района" на 2015–2018 годы"</t>
  </si>
  <si>
    <t>Подпрограмма "Совершенствование организации питания обучающихся в общеобразовательных организациях МР "Цумадинский район" РД на 2015-2018 годы"</t>
  </si>
  <si>
    <t>99 0 00 70020</t>
  </si>
  <si>
    <t>Прочая закупка товаров, работ и услуг для обеспечения государственных (муниципальных) нужд</t>
  </si>
  <si>
    <t>414</t>
  </si>
  <si>
    <t>99 0 00 70030</t>
  </si>
  <si>
    <t>99 0 00 70040</t>
  </si>
  <si>
    <t>350</t>
  </si>
  <si>
    <t xml:space="preserve">Прочие межбюджетные трансферты общего характера </t>
  </si>
  <si>
    <t>Субсидии на выравнивание бюджетной обеспеченности поселений из республиканского фонда финансовой поддержки поселений</t>
  </si>
  <si>
    <t>Остаток дотации поселениям за 2016 год</t>
  </si>
  <si>
    <t>Муниципальное казенное учреждение "Отдел строительства, дорожно-транспортного и жилищно-коммунального хозяйств" муниципального района "Цумадинский район" Республики Дагестан</t>
  </si>
  <si>
    <t>132</t>
  </si>
  <si>
    <t>Муниципальное казенное учреждение "Отдел спорта, молодежной политики и туризма" администрации МР "Цумадинский район"</t>
  </si>
  <si>
    <t>Социальное обеспечение и иные выплаты населению</t>
  </si>
  <si>
    <t>Сумма                                             (в тыс. рублях)</t>
  </si>
  <si>
    <t>Распределение</t>
  </si>
  <si>
    <t xml:space="preserve">Субвенции на выполнение полномочий по первичному воинскому  учету на территориях, </t>
  </si>
  <si>
    <t xml:space="preserve">  </t>
  </si>
  <si>
    <t>АСП "сельсовет Кванадинский"</t>
  </si>
  <si>
    <t>АСП "село Тлондода"</t>
  </si>
  <si>
    <t>АСП "село Тисси"</t>
  </si>
  <si>
    <t>АСП "сельсовет Хуштадинский"</t>
  </si>
  <si>
    <t>АСП "сельсовет Тиндинский"</t>
  </si>
  <si>
    <t>АСП "сельсовет Хваршинский"</t>
  </si>
  <si>
    <t>АСП "сельсовет Инхокваринский"</t>
  </si>
  <si>
    <t>АСП "сельсовет Хушетский"</t>
  </si>
  <si>
    <t>АСП "сельсовет Н/Хваршининский"</t>
  </si>
  <si>
    <t>АСП "сельсовет Гаккойский"</t>
  </si>
  <si>
    <t>АСП "сельсовет Сильдинский"</t>
  </si>
  <si>
    <t>АСП "сельсовет Эчединский"</t>
  </si>
  <si>
    <t>АСП "сельсовет Кединский"</t>
  </si>
  <si>
    <t>АСП "сельсовет Цумадинский"</t>
  </si>
  <si>
    <t>АСП "сельсовет В/Гакваринский"</t>
  </si>
  <si>
    <t>АСП "сельсовет Н/Гакваринский"</t>
  </si>
  <si>
    <t>АСП "сельсовет Гадиринский"</t>
  </si>
  <si>
    <t>АСП "сельсовет Гигатлинский"</t>
  </si>
  <si>
    <t>АСП "сельсовет Шавинский"</t>
  </si>
  <si>
    <t>АСП "сельсовет Кочалинский"</t>
  </si>
  <si>
    <t>АСП "село Метрада"</t>
  </si>
  <si>
    <t>АСП "село Саситли"</t>
  </si>
  <si>
    <t xml:space="preserve">                                                                                                 Приложение № 2</t>
  </si>
  <si>
    <t xml:space="preserve">                                                                                                 Приложение № 2-1</t>
  </si>
  <si>
    <t>Приложение №5</t>
  </si>
  <si>
    <t>Приложение №5-1</t>
  </si>
  <si>
    <t>Приложение №6</t>
  </si>
  <si>
    <t>Приложение № 6-1</t>
  </si>
  <si>
    <t>Приложение № 7</t>
  </si>
  <si>
    <t>Приложение № 7-1</t>
  </si>
  <si>
    <t>Приложение №9</t>
  </si>
  <si>
    <t>Приложение № __1__</t>
  </si>
  <si>
    <t xml:space="preserve">"Цумадинский район" Республики Дагестан </t>
  </si>
  <si>
    <t>Цумадинский район Республики Дагестан</t>
  </si>
  <si>
    <t>Условно утвержденные расходы</t>
  </si>
  <si>
    <t>99</t>
  </si>
  <si>
    <t>99999900000</t>
  </si>
  <si>
    <t>999</t>
  </si>
  <si>
    <t>Глава МР "Цумадинский район"                                        А.М. Вечедов</t>
  </si>
  <si>
    <t xml:space="preserve">К Решению бюджета муниципального района </t>
  </si>
  <si>
    <t xml:space="preserve">К Решению  бюджета муниципального района </t>
  </si>
  <si>
    <t>на 2019 год и плановый период 2020-2021</t>
  </si>
  <si>
    <t xml:space="preserve">Объём  поступления доходов  районного  бюджета  муниципального района "Цумдинский район" в 2020 2021 году по основным источникам </t>
  </si>
  <si>
    <t xml:space="preserve">Объём  поступления доходов  районного  бюджета  муниципального района "Цумдинский район" в 2019 году по основным источникам </t>
  </si>
  <si>
    <t>Ведомственная структура расходов бюджета муниципального района "Цумадинский район" РД на 2019 год</t>
  </si>
  <si>
    <t>Ведомственная структура расходов бюджета муниципального района "Цумадинский район" РД на 2020-2021 годы</t>
  </si>
  <si>
    <t>Приложение №8</t>
  </si>
  <si>
    <t>Приложение №8-1</t>
  </si>
  <si>
    <t>Приложение № 9-1</t>
  </si>
  <si>
    <t xml:space="preserve"> бюджетных ассигнований бюджета муниципального образования  "Цумадинский район" РД на 2019 год по разделам, подразделам, целевым статьям и видам расходов классификации расходов</t>
  </si>
  <si>
    <t xml:space="preserve"> бюджетных ассигнований бюджета муниципального образования  "Цумадинский район" РД на 2020-2021 годы по разделам, подразделам, целевым статьям и видам расходов классификации расходов</t>
  </si>
  <si>
    <t xml:space="preserve">Дотации(за счет  субвенций) поселениям  МР "Цумадинский район" на 2019 год </t>
  </si>
  <si>
    <t>Дотации(за счет  субвенций) поселениям  МР "Цумадинский район" на плановый период 2020-2021 годы.</t>
  </si>
  <si>
    <t>Субвенции на выполнение полномочий по ЗАГСу на 2019 год .</t>
  </si>
  <si>
    <t>Субвенции на выполнение полномочий по ЗАГСу на  плановый период 2020-2021 годы.</t>
  </si>
  <si>
    <t>где отсутствуют военные комиссариаты  на 2019 год .</t>
  </si>
  <si>
    <t>где отсутствуют военные комиссариаты  на 2020-2021 годы.</t>
  </si>
  <si>
    <t>фонд финансовой поддержки муниципальных районов</t>
  </si>
  <si>
    <t>15001</t>
  </si>
  <si>
    <t>15009</t>
  </si>
  <si>
    <t>Дотация на частичную компенсацию дополнительных расходов на повышение оплаты труда работников бюджетной сферы поселений</t>
  </si>
  <si>
    <t>Дотация на частичную компенсацию дополнительных расходов на повышение оплаты труда работников бюджетной сферы муниципальных районов</t>
  </si>
  <si>
    <t>35930</t>
  </si>
  <si>
    <t>35118</t>
  </si>
  <si>
    <t>30024</t>
  </si>
  <si>
    <t>100 0 00 70010</t>
  </si>
  <si>
    <t>26 1 01 60062</t>
  </si>
  <si>
    <t>512</t>
  </si>
  <si>
    <t>Приложение № 10</t>
  </si>
  <si>
    <t xml:space="preserve">Дотация на частичную компенсацию дополнительных расходов </t>
  </si>
  <si>
    <t>на повышение оплаты труда работников бюджетной сферы поселений  на 2019 год .</t>
  </si>
  <si>
    <r>
      <t>от "__27__" ___</t>
    </r>
    <r>
      <rPr>
        <u val="single"/>
        <sz val="8"/>
        <rFont val="Arial"/>
        <family val="2"/>
      </rPr>
      <t>декабря</t>
    </r>
    <r>
      <rPr>
        <sz val="8"/>
        <rFont val="Arial"/>
        <family val="2"/>
      </rPr>
      <t>_____2018 г.</t>
    </r>
  </si>
  <si>
    <t>от "__27__" ___декабря_____2018 г.</t>
  </si>
  <si>
    <t>на 2019 год и на плановый период 2020 и 2021 г</t>
  </si>
  <si>
    <t xml:space="preserve"> на 2019 год и на плановый период 2020 и 2021 г</t>
  </si>
  <si>
    <t>К Решению бюджета муниципального района "Цумадинский район" Республики Дагестан на 2019 год и на плановый период 2020 и 2021 г</t>
  </si>
  <si>
    <t>КРешению бюджета муниципального района "Цумадинский район" Республики Дагестан на 2019 год и на плановый период 2020 и 2021 г</t>
  </si>
  <si>
    <t>Агвали</t>
  </si>
  <si>
    <t>"_27__" _____декабря__2018 год</t>
  </si>
  <si>
    <t>"__27_" _____декабря__2018 год</t>
  </si>
  <si>
    <t>"27_" _декабря__2018 год</t>
  </si>
  <si>
    <t>"__27_" _декабря__2018 год</t>
  </si>
  <si>
    <t>"_27_" _____декабря__2018 год</t>
  </si>
  <si>
    <t xml:space="preserve">от " _27 "  декабря 2018 г.   </t>
  </si>
  <si>
    <t xml:space="preserve">от " _27_ "  декабря 2018 г.   </t>
  </si>
  <si>
    <t xml:space="preserve">от " _27_ " декабря 2018 г.   </t>
  </si>
  <si>
    <t xml:space="preserve">от " 27_ "  декабря 2018 г.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</si>
</sst>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  <numFmt numFmtId="185" formatCode="[$-FC19]d\ mmmm\ yyyy\ &quot;г.&quot;"/>
  </numFmts>
  <fonts count="88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C00000"/>
      <name val="Arial"/>
      <family val="2"/>
    </font>
    <font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wrapText="1"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7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/>
      <protection locked="0"/>
    </xf>
    <xf numFmtId="174" fontId="1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72" fontId="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17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172" fontId="4" fillId="0" borderId="15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9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2" fontId="82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 applyProtection="1">
      <alignment/>
      <protection locked="0"/>
    </xf>
    <xf numFmtId="2" fontId="82" fillId="0" borderId="10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14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172" fontId="2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172" fontId="83" fillId="0" borderId="10" xfId="0" applyNumberFormat="1" applyFont="1" applyBorder="1" applyAlignment="1" applyProtection="1">
      <alignment/>
      <protection locked="0"/>
    </xf>
    <xf numFmtId="49" fontId="0" fillId="34" borderId="10" xfId="0" applyNumberFormat="1" applyFill="1" applyBorder="1" applyAlignment="1">
      <alignment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172" fontId="1" fillId="0" borderId="21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172" fontId="83" fillId="0" borderId="21" xfId="0" applyNumberFormat="1" applyFont="1" applyBorder="1" applyAlignment="1" applyProtection="1">
      <alignment/>
      <protection locked="0"/>
    </xf>
    <xf numFmtId="173" fontId="1" fillId="0" borderId="10" xfId="0" applyNumberFormat="1" applyFont="1" applyBorder="1" applyAlignment="1" applyProtection="1">
      <alignment/>
      <protection locked="0"/>
    </xf>
    <xf numFmtId="173" fontId="1" fillId="0" borderId="21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2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73" fontId="82" fillId="0" borderId="10" xfId="0" applyNumberFormat="1" applyFont="1" applyBorder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174" fontId="1" fillId="0" borderId="21" xfId="0" applyNumberFormat="1" applyFont="1" applyBorder="1" applyAlignment="1" applyProtection="1">
      <alignment/>
      <protection locked="0"/>
    </xf>
    <xf numFmtId="172" fontId="0" fillId="0" borderId="13" xfId="0" applyNumberFormat="1" applyFont="1" applyBorder="1" applyAlignment="1">
      <alignment horizontal="center"/>
    </xf>
    <xf numFmtId="172" fontId="15" fillId="0" borderId="13" xfId="0" applyNumberFormat="1" applyFont="1" applyFill="1" applyBorder="1" applyAlignment="1" applyProtection="1">
      <alignment horizontal="center" vertical="top"/>
      <protection/>
    </xf>
    <xf numFmtId="172" fontId="15" fillId="0" borderId="13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28" fillId="0" borderId="0" xfId="53" applyFont="1" applyFill="1" applyAlignment="1">
      <alignment wrapText="1"/>
      <protection/>
    </xf>
    <xf numFmtId="0" fontId="15" fillId="0" borderId="0" xfId="0" applyFont="1" applyFill="1" applyAlignment="1">
      <alignment/>
    </xf>
    <xf numFmtId="49" fontId="28" fillId="0" borderId="0" xfId="53" applyNumberFormat="1" applyFont="1" applyFill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>
      <alignment/>
      <protection/>
    </xf>
    <xf numFmtId="49" fontId="15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Continuous"/>
    </xf>
    <xf numFmtId="49" fontId="19" fillId="0" borderId="0" xfId="0" applyNumberFormat="1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15" fillId="0" borderId="0" xfId="0" applyFont="1" applyFill="1" applyAlignment="1">
      <alignment horizontal="centerContinuous"/>
    </xf>
    <xf numFmtId="49" fontId="15" fillId="0" borderId="22" xfId="0" applyNumberFormat="1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centerContinuous"/>
    </xf>
    <xf numFmtId="0" fontId="15" fillId="0" borderId="22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vertical="top" wrapText="1"/>
    </xf>
    <xf numFmtId="0" fontId="35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horizontal="left" vertical="top" wrapText="1"/>
    </xf>
    <xf numFmtId="0" fontId="37" fillId="0" borderId="13" xfId="0" applyNumberFormat="1" applyFont="1" applyFill="1" applyBorder="1" applyAlignment="1">
      <alignment vertical="top" wrapText="1"/>
    </xf>
    <xf numFmtId="0" fontId="38" fillId="0" borderId="13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 wrapText="1"/>
    </xf>
    <xf numFmtId="0" fontId="39" fillId="0" borderId="13" xfId="0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right" wrapText="1"/>
    </xf>
    <xf numFmtId="49" fontId="21" fillId="34" borderId="10" xfId="0" applyNumberFormat="1" applyFont="1" applyFill="1" applyBorder="1" applyAlignment="1">
      <alignment wrapText="1"/>
    </xf>
    <xf numFmtId="49" fontId="29" fillId="34" borderId="10" xfId="0" applyNumberFormat="1" applyFont="1" applyFill="1" applyBorder="1" applyAlignment="1">
      <alignment horizontal="center"/>
    </xf>
    <xf numFmtId="49" fontId="35" fillId="34" borderId="10" xfId="0" applyNumberFormat="1" applyFont="1" applyFill="1" applyBorder="1" applyAlignment="1">
      <alignment wrapText="1"/>
    </xf>
    <xf numFmtId="49" fontId="35" fillId="34" borderId="10" xfId="0" applyNumberFormat="1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left" wrapText="1"/>
    </xf>
    <xf numFmtId="179" fontId="29" fillId="0" borderId="14" xfId="0" applyNumberFormat="1" applyFont="1" applyFill="1" applyBorder="1" applyAlignment="1">
      <alignment horizontal="right"/>
    </xf>
    <xf numFmtId="179" fontId="29" fillId="0" borderId="0" xfId="0" applyNumberFormat="1" applyFont="1" applyFill="1" applyAlignment="1">
      <alignment horizontal="center" vertical="center"/>
    </xf>
    <xf numFmtId="49" fontId="35" fillId="34" borderId="13" xfId="0" applyNumberFormat="1" applyFont="1" applyFill="1" applyBorder="1" applyAlignment="1">
      <alignment wrapText="1"/>
    </xf>
    <xf numFmtId="4" fontId="15" fillId="0" borderId="0" xfId="0" applyNumberFormat="1" applyFont="1" applyFill="1" applyAlignment="1">
      <alignment/>
    </xf>
    <xf numFmtId="179" fontId="32" fillId="0" borderId="14" xfId="0" applyNumberFormat="1" applyFont="1" applyFill="1" applyBorder="1" applyAlignment="1">
      <alignment horizontal="right"/>
    </xf>
    <xf numFmtId="179" fontId="31" fillId="0" borderId="14" xfId="0" applyNumberFormat="1" applyFont="1" applyFill="1" applyBorder="1" applyAlignment="1">
      <alignment horizontal="right"/>
    </xf>
    <xf numFmtId="4" fontId="29" fillId="0" borderId="14" xfId="0" applyNumberFormat="1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horizontal="right"/>
    </xf>
    <xf numFmtId="174" fontId="15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wrapText="1"/>
    </xf>
    <xf numFmtId="4" fontId="29" fillId="0" borderId="10" xfId="0" applyNumberFormat="1" applyFont="1" applyFill="1" applyBorder="1" applyAlignment="1">
      <alignment horizontal="right"/>
    </xf>
    <xf numFmtId="179" fontId="31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173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9" fontId="15" fillId="0" borderId="0" xfId="0" applyNumberFormat="1" applyFont="1" applyFill="1" applyAlignment="1">
      <alignment wrapText="1"/>
    </xf>
    <xf numFmtId="4" fontId="84" fillId="0" borderId="14" xfId="0" applyNumberFormat="1" applyFont="1" applyFill="1" applyBorder="1" applyAlignment="1">
      <alignment horizontal="right"/>
    </xf>
    <xf numFmtId="4" fontId="84" fillId="0" borderId="14" xfId="0" applyNumberFormat="1" applyFont="1" applyFill="1" applyBorder="1" applyAlignment="1">
      <alignment/>
    </xf>
    <xf numFmtId="179" fontId="84" fillId="0" borderId="14" xfId="0" applyNumberFormat="1" applyFont="1" applyFill="1" applyBorder="1" applyAlignment="1">
      <alignment horizontal="right"/>
    </xf>
    <xf numFmtId="4" fontId="85" fillId="0" borderId="14" xfId="0" applyNumberFormat="1" applyFont="1" applyFill="1" applyBorder="1" applyAlignment="1">
      <alignment/>
    </xf>
    <xf numFmtId="4" fontId="85" fillId="0" borderId="14" xfId="0" applyNumberFormat="1" applyFont="1" applyFill="1" applyBorder="1" applyAlignment="1">
      <alignment horizontal="right"/>
    </xf>
    <xf numFmtId="4" fontId="86" fillId="0" borderId="14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4" fontId="87" fillId="0" borderId="14" xfId="0" applyNumberFormat="1" applyFont="1" applyFill="1" applyBorder="1" applyAlignment="1">
      <alignment horizontal="right"/>
    </xf>
    <xf numFmtId="4" fontId="87" fillId="0" borderId="14" xfId="0" applyNumberFormat="1" applyFont="1" applyFill="1" applyBorder="1" applyAlignment="1">
      <alignment/>
    </xf>
    <xf numFmtId="179" fontId="87" fillId="0" borderId="14" xfId="0" applyNumberFormat="1" applyFont="1" applyFill="1" applyBorder="1" applyAlignment="1">
      <alignment horizontal="right"/>
    </xf>
    <xf numFmtId="4" fontId="87" fillId="0" borderId="14" xfId="0" applyNumberFormat="1" applyFont="1" applyFill="1" applyBorder="1" applyAlignment="1">
      <alignment/>
    </xf>
    <xf numFmtId="4" fontId="86" fillId="0" borderId="10" xfId="0" applyNumberFormat="1" applyFont="1" applyFill="1" applyBorder="1" applyAlignment="1">
      <alignment horizontal="right"/>
    </xf>
    <xf numFmtId="179" fontId="86" fillId="0" borderId="14" xfId="0" applyNumberFormat="1" applyFont="1" applyFill="1" applyBorder="1" applyAlignment="1">
      <alignment horizontal="right"/>
    </xf>
    <xf numFmtId="179" fontId="86" fillId="0" borderId="10" xfId="0" applyNumberFormat="1" applyFont="1" applyFill="1" applyBorder="1" applyAlignment="1">
      <alignment horizontal="right"/>
    </xf>
    <xf numFmtId="4" fontId="86" fillId="0" borderId="14" xfId="0" applyNumberFormat="1" applyFont="1" applyFill="1" applyBorder="1" applyAlignment="1">
      <alignment/>
    </xf>
    <xf numFmtId="4" fontId="8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31" fillId="0" borderId="10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 horizontal="center" wrapText="1"/>
    </xf>
    <xf numFmtId="0" fontId="26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Alignment="1">
      <alignment horizontal="center"/>
    </xf>
    <xf numFmtId="0" fontId="28" fillId="0" borderId="0" xfId="53" applyFont="1" applyFill="1" applyAlignment="1">
      <alignment horizontal="center" wrapText="1"/>
      <protection/>
    </xf>
    <xf numFmtId="0" fontId="28" fillId="0" borderId="0" xfId="53" applyFont="1" applyFill="1" applyAlignment="1">
      <alignment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Alignment="1">
      <alignment vertical="center" wrapText="1"/>
      <protection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53" applyFont="1" applyFill="1" applyAlignment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й отчет исполнения бюджета за декабрь 2008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S2" sqref="S2"/>
    </sheetView>
  </sheetViews>
  <sheetFormatPr defaultColWidth="9.00390625" defaultRowHeight="12.75"/>
  <cols>
    <col min="1" max="1" width="5.625" style="0" customWidth="1"/>
    <col min="2" max="6" width="2.75390625" style="0" customWidth="1"/>
    <col min="7" max="7" width="4.375" style="0" customWidth="1"/>
    <col min="8" max="8" width="3.625" style="0" customWidth="1"/>
    <col min="9" max="9" width="58.125" style="0" customWidth="1"/>
    <col min="10" max="15" width="9.125" style="0" hidden="1" customWidth="1"/>
  </cols>
  <sheetData>
    <row r="1" spans="1:9" ht="12.75">
      <c r="A1" s="86"/>
      <c r="B1" s="86"/>
      <c r="C1" s="86"/>
      <c r="D1" s="86"/>
      <c r="E1" s="86"/>
      <c r="F1" s="86"/>
      <c r="G1" s="86"/>
      <c r="H1" s="86"/>
      <c r="I1" s="200" t="s">
        <v>417</v>
      </c>
    </row>
    <row r="2" spans="1:14" ht="51" customHeight="1">
      <c r="A2" s="13"/>
      <c r="B2" s="13"/>
      <c r="C2" s="13"/>
      <c r="D2" s="13"/>
      <c r="E2" s="13"/>
      <c r="F2" s="13"/>
      <c r="G2" s="13"/>
      <c r="H2" s="13"/>
      <c r="I2" s="234" t="s">
        <v>461</v>
      </c>
      <c r="J2" s="234"/>
      <c r="K2" s="234"/>
      <c r="L2" s="234"/>
      <c r="M2" s="234"/>
      <c r="N2" s="234"/>
    </row>
    <row r="3" spans="1:9" ht="12.75">
      <c r="A3" s="13"/>
      <c r="B3" s="13"/>
      <c r="C3" s="13"/>
      <c r="D3" s="13"/>
      <c r="E3" s="13"/>
      <c r="F3" s="13"/>
      <c r="G3" s="13"/>
      <c r="H3" s="13"/>
      <c r="I3" s="13" t="s">
        <v>457</v>
      </c>
    </row>
    <row r="4" spans="1:18" ht="12.75">
      <c r="A4" s="86"/>
      <c r="B4" s="86"/>
      <c r="C4" s="86"/>
      <c r="D4" s="86"/>
      <c r="E4" s="86"/>
      <c r="F4" s="86"/>
      <c r="G4" s="86"/>
      <c r="H4" s="86"/>
      <c r="I4" s="13"/>
      <c r="J4" s="38"/>
      <c r="K4" s="38"/>
      <c r="L4" s="38"/>
      <c r="M4" s="38"/>
      <c r="N4" s="38"/>
      <c r="O4" s="38"/>
      <c r="P4" s="38"/>
      <c r="Q4" s="38"/>
      <c r="R4" s="38"/>
    </row>
    <row r="5" spans="1:9" ht="15" customHeight="1">
      <c r="A5" s="39"/>
      <c r="B5" s="39"/>
      <c r="C5" s="39"/>
      <c r="D5" s="39"/>
      <c r="E5" s="39"/>
      <c r="F5" s="39"/>
      <c r="G5" s="39"/>
      <c r="H5" s="39"/>
      <c r="I5" s="69"/>
    </row>
    <row r="6" spans="1:9" ht="12.75" hidden="1">
      <c r="A6" s="39"/>
      <c r="B6" s="39"/>
      <c r="C6" s="39"/>
      <c r="D6" s="39"/>
      <c r="E6" s="39"/>
      <c r="F6" s="39"/>
      <c r="G6" s="39"/>
      <c r="H6" s="39"/>
      <c r="I6" s="39"/>
    </row>
    <row r="7" spans="1:9" ht="12.75" hidden="1">
      <c r="A7" s="39"/>
      <c r="B7" s="39"/>
      <c r="C7" s="39"/>
      <c r="D7" s="39"/>
      <c r="E7" s="39"/>
      <c r="F7" s="39"/>
      <c r="G7" s="39"/>
      <c r="H7" s="39"/>
      <c r="I7" s="39"/>
    </row>
    <row r="8" spans="1:9" ht="12.75" hidden="1">
      <c r="A8" s="39"/>
      <c r="B8" s="39"/>
      <c r="C8" s="39"/>
      <c r="D8" s="39"/>
      <c r="E8" s="39"/>
      <c r="F8" s="39"/>
      <c r="G8" s="39"/>
      <c r="H8" s="39"/>
      <c r="I8" s="39"/>
    </row>
    <row r="9" spans="1:9" ht="12.75" hidden="1">
      <c r="A9" s="39"/>
      <c r="B9" s="39"/>
      <c r="C9" s="39"/>
      <c r="D9" s="39"/>
      <c r="E9" s="39"/>
      <c r="F9" s="39"/>
      <c r="G9" s="39"/>
      <c r="H9" s="39"/>
      <c r="I9" s="39"/>
    </row>
    <row r="10" spans="1:9" ht="55.5" customHeight="1">
      <c r="A10" s="232" t="s">
        <v>123</v>
      </c>
      <c r="B10" s="232"/>
      <c r="C10" s="232"/>
      <c r="D10" s="232"/>
      <c r="E10" s="232"/>
      <c r="F10" s="232"/>
      <c r="G10" s="232"/>
      <c r="H10" s="232"/>
      <c r="I10" s="232"/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9" ht="12.75">
      <c r="A12" s="87"/>
      <c r="B12" s="88"/>
      <c r="C12" s="39"/>
      <c r="D12" s="39"/>
      <c r="E12" s="39"/>
      <c r="F12" s="39"/>
      <c r="G12" s="39"/>
      <c r="H12" s="39"/>
      <c r="I12" s="39"/>
    </row>
    <row r="13" spans="1:9" ht="38.25" customHeight="1">
      <c r="A13" s="89" t="s">
        <v>124</v>
      </c>
      <c r="B13" s="233" t="s">
        <v>125</v>
      </c>
      <c r="C13" s="233"/>
      <c r="D13" s="233"/>
      <c r="E13" s="233"/>
      <c r="F13" s="233"/>
      <c r="G13" s="233"/>
      <c r="H13" s="233"/>
      <c r="I13" s="89" t="s">
        <v>126</v>
      </c>
    </row>
    <row r="14" spans="1:9" ht="30" customHeight="1">
      <c r="A14" s="90"/>
      <c r="B14" s="91"/>
      <c r="C14" s="91"/>
      <c r="D14" s="91"/>
      <c r="E14" s="91"/>
      <c r="F14" s="91"/>
      <c r="G14" s="91"/>
      <c r="H14" s="91"/>
      <c r="I14" s="92" t="s">
        <v>127</v>
      </c>
    </row>
    <row r="15" spans="1:9" ht="12.75">
      <c r="A15" s="93" t="s">
        <v>1</v>
      </c>
      <c r="B15" s="94" t="s">
        <v>4</v>
      </c>
      <c r="C15" s="94" t="s">
        <v>61</v>
      </c>
      <c r="D15" s="94" t="s">
        <v>23</v>
      </c>
      <c r="E15" s="94" t="s">
        <v>23</v>
      </c>
      <c r="F15" s="94" t="s">
        <v>9</v>
      </c>
      <c r="G15" s="94" t="s">
        <v>2</v>
      </c>
      <c r="H15" s="94" t="s">
        <v>128</v>
      </c>
      <c r="I15" s="40" t="s">
        <v>129</v>
      </c>
    </row>
    <row r="16" spans="1:9" ht="22.5">
      <c r="A16" s="93" t="s">
        <v>1</v>
      </c>
      <c r="B16" s="94" t="s">
        <v>4</v>
      </c>
      <c r="C16" s="94" t="s">
        <v>61</v>
      </c>
      <c r="D16" s="94" t="s">
        <v>23</v>
      </c>
      <c r="E16" s="94" t="s">
        <v>23</v>
      </c>
      <c r="F16" s="94" t="s">
        <v>9</v>
      </c>
      <c r="G16" s="94" t="s">
        <v>2</v>
      </c>
      <c r="H16" s="94" t="s">
        <v>130</v>
      </c>
      <c r="I16" s="40" t="s">
        <v>131</v>
      </c>
    </row>
    <row r="17" spans="1:12" ht="22.5">
      <c r="A17" s="93" t="s">
        <v>1</v>
      </c>
      <c r="B17" s="94" t="s">
        <v>4</v>
      </c>
      <c r="C17" s="94" t="s">
        <v>9</v>
      </c>
      <c r="D17" s="94" t="s">
        <v>23</v>
      </c>
      <c r="E17" s="94" t="s">
        <v>23</v>
      </c>
      <c r="F17" s="94" t="s">
        <v>23</v>
      </c>
      <c r="G17" s="94" t="s">
        <v>2</v>
      </c>
      <c r="H17" s="94" t="s">
        <v>0</v>
      </c>
      <c r="I17" s="40" t="s">
        <v>132</v>
      </c>
      <c r="L17" s="95"/>
    </row>
    <row r="18" spans="1:9" ht="96" customHeight="1">
      <c r="A18" s="96" t="s">
        <v>1</v>
      </c>
      <c r="B18" s="97" t="s">
        <v>4</v>
      </c>
      <c r="C18" s="97" t="s">
        <v>6</v>
      </c>
      <c r="D18" s="97" t="s">
        <v>62</v>
      </c>
      <c r="E18" s="97" t="s">
        <v>23</v>
      </c>
      <c r="F18" s="97" t="s">
        <v>9</v>
      </c>
      <c r="G18" s="97" t="s">
        <v>2</v>
      </c>
      <c r="H18" s="97" t="s">
        <v>130</v>
      </c>
      <c r="I18" s="40" t="s">
        <v>133</v>
      </c>
    </row>
    <row r="19" spans="1:9" ht="22.5">
      <c r="A19" s="96" t="s">
        <v>1</v>
      </c>
      <c r="B19" s="97" t="s">
        <v>4</v>
      </c>
      <c r="C19" s="97" t="s">
        <v>6</v>
      </c>
      <c r="D19" s="97" t="s">
        <v>9</v>
      </c>
      <c r="E19" s="97" t="s">
        <v>4</v>
      </c>
      <c r="F19" s="97" t="s">
        <v>9</v>
      </c>
      <c r="G19" s="97" t="s">
        <v>2</v>
      </c>
      <c r="H19" s="97" t="s">
        <v>134</v>
      </c>
      <c r="I19" s="40" t="s">
        <v>135</v>
      </c>
    </row>
    <row r="20" spans="1:9" ht="33.75">
      <c r="A20" s="96" t="s">
        <v>1</v>
      </c>
      <c r="B20" s="97" t="s">
        <v>4</v>
      </c>
      <c r="C20" s="97" t="s">
        <v>6</v>
      </c>
      <c r="D20" s="97" t="s">
        <v>9</v>
      </c>
      <c r="E20" s="97" t="s">
        <v>5</v>
      </c>
      <c r="F20" s="97" t="s">
        <v>9</v>
      </c>
      <c r="G20" s="97" t="s">
        <v>2</v>
      </c>
      <c r="H20" s="97" t="s">
        <v>134</v>
      </c>
      <c r="I20" s="40" t="s">
        <v>136</v>
      </c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39"/>
      <c r="B22" s="39"/>
      <c r="C22" s="78"/>
      <c r="D22" s="78"/>
      <c r="E22" s="78"/>
      <c r="F22" s="78"/>
      <c r="G22" s="78"/>
      <c r="H22" s="78"/>
      <c r="I22" s="78"/>
    </row>
    <row r="23" spans="1:16" ht="15">
      <c r="A23" s="39"/>
      <c r="B23" t="s">
        <v>424</v>
      </c>
      <c r="C23" s="70"/>
      <c r="D23" s="70"/>
      <c r="E23" s="70"/>
      <c r="F23" s="70"/>
      <c r="G23" s="70"/>
      <c r="H23" s="70"/>
      <c r="I23" s="71"/>
      <c r="J23" s="41"/>
      <c r="K23" s="41"/>
      <c r="L23" s="41"/>
      <c r="M23" s="41"/>
      <c r="N23" s="41"/>
      <c r="O23" s="41"/>
      <c r="P23" s="41"/>
    </row>
  </sheetData>
  <sheetProtection/>
  <mergeCells count="3">
    <mergeCell ref="A10:I10"/>
    <mergeCell ref="B13:H13"/>
    <mergeCell ref="I2:N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21.375" style="0" customWidth="1"/>
    <col min="3" max="3" width="29.75390625" style="0" customWidth="1"/>
    <col min="4" max="4" width="20.25390625" style="0" customWidth="1"/>
    <col min="5" max="5" width="17.125" style="0" customWidth="1"/>
    <col min="6" max="6" width="5.75390625" style="0" customWidth="1"/>
  </cols>
  <sheetData>
    <row r="1" spans="2:6" ht="12.75">
      <c r="B1" s="259" t="s">
        <v>432</v>
      </c>
      <c r="C1" s="259"/>
      <c r="D1" s="259"/>
      <c r="E1" s="259"/>
      <c r="F1" s="259"/>
    </row>
    <row r="2" spans="2:6" ht="12.75" customHeight="1">
      <c r="B2" s="235" t="s">
        <v>425</v>
      </c>
      <c r="C2" s="235"/>
      <c r="D2" s="235"/>
      <c r="E2" s="235"/>
      <c r="F2" s="235"/>
    </row>
    <row r="3" spans="2:6" ht="12.75">
      <c r="B3" s="235" t="s">
        <v>418</v>
      </c>
      <c r="C3" s="235"/>
      <c r="D3" s="235"/>
      <c r="E3" s="235"/>
      <c r="F3" s="235"/>
    </row>
    <row r="4" spans="2:6" ht="12.75">
      <c r="B4" s="235" t="s">
        <v>459</v>
      </c>
      <c r="C4" s="235"/>
      <c r="D4" s="235"/>
      <c r="E4" s="235"/>
      <c r="F4" s="235"/>
    </row>
    <row r="5" spans="2:6" ht="12.75">
      <c r="B5" s="235" t="s">
        <v>469</v>
      </c>
      <c r="C5" s="235"/>
      <c r="D5" s="235"/>
      <c r="E5" s="235"/>
      <c r="F5" s="235"/>
    </row>
    <row r="6" spans="2:3" ht="12.75">
      <c r="B6" s="67"/>
      <c r="C6" s="67"/>
    </row>
    <row r="7" spans="2:6" ht="12.75">
      <c r="B7" s="67"/>
      <c r="C7" s="67"/>
      <c r="D7" s="39"/>
      <c r="E7" s="39"/>
      <c r="F7" s="39"/>
    </row>
    <row r="8" spans="1:6" ht="15.75">
      <c r="A8" s="261" t="s">
        <v>383</v>
      </c>
      <c r="B8" s="261"/>
      <c r="C8" s="261"/>
      <c r="D8" s="261"/>
      <c r="E8" s="261"/>
      <c r="F8" s="261"/>
    </row>
    <row r="9" spans="1:6" ht="15.75">
      <c r="A9" s="271" t="s">
        <v>439</v>
      </c>
      <c r="B9" s="271"/>
      <c r="C9" s="271"/>
      <c r="D9" s="271"/>
      <c r="E9" s="271"/>
      <c r="F9" s="271"/>
    </row>
    <row r="10" spans="2:6" ht="15.75">
      <c r="B10" s="67"/>
      <c r="C10" s="67"/>
      <c r="D10" s="39"/>
      <c r="E10" s="198" t="s">
        <v>385</v>
      </c>
      <c r="F10" s="39"/>
    </row>
    <row r="11" spans="2:6" ht="12.75">
      <c r="B11" s="260"/>
      <c r="C11" s="260"/>
      <c r="D11" s="260"/>
      <c r="E11" s="66"/>
      <c r="F11" s="66"/>
    </row>
    <row r="12" spans="2:6" ht="12.75">
      <c r="B12" s="67"/>
      <c r="C12" s="67"/>
      <c r="D12" s="39"/>
      <c r="E12" s="39"/>
      <c r="F12" s="39"/>
    </row>
    <row r="13" spans="2:6" ht="12.75">
      <c r="B13" s="67"/>
      <c r="C13" s="67"/>
      <c r="D13" s="66" t="s">
        <v>114</v>
      </c>
      <c r="E13" s="66"/>
      <c r="F13" s="66"/>
    </row>
    <row r="14" spans="2:6" ht="23.25" customHeight="1">
      <c r="B14" s="262" t="s">
        <v>112</v>
      </c>
      <c r="C14" s="263"/>
      <c r="D14" s="266" t="s">
        <v>115</v>
      </c>
      <c r="E14" s="267"/>
      <c r="F14" s="268"/>
    </row>
    <row r="15" spans="2:6" ht="23.25" customHeight="1">
      <c r="B15" s="264"/>
      <c r="C15" s="265"/>
      <c r="D15" s="266">
        <v>2019</v>
      </c>
      <c r="E15" s="267"/>
      <c r="F15" s="268"/>
    </row>
    <row r="16" spans="2:6" ht="12.75">
      <c r="B16" s="65" t="s">
        <v>386</v>
      </c>
      <c r="C16" s="64"/>
      <c r="D16" s="266">
        <v>7.2</v>
      </c>
      <c r="E16" s="267"/>
      <c r="F16" s="268"/>
    </row>
    <row r="17" spans="2:6" ht="12.75">
      <c r="B17" s="54" t="s">
        <v>387</v>
      </c>
      <c r="C17" s="53"/>
      <c r="D17" s="266">
        <v>2.3</v>
      </c>
      <c r="E17" s="267"/>
      <c r="F17" s="268"/>
    </row>
    <row r="18" spans="2:6" ht="12.75">
      <c r="B18" s="56" t="s">
        <v>389</v>
      </c>
      <c r="C18" s="62"/>
      <c r="D18" s="266">
        <v>8.7</v>
      </c>
      <c r="E18" s="267"/>
      <c r="F18" s="268"/>
    </row>
    <row r="19" spans="2:6" ht="12.75">
      <c r="B19" s="54" t="s">
        <v>388</v>
      </c>
      <c r="C19" s="53"/>
      <c r="D19" s="266">
        <v>2.8</v>
      </c>
      <c r="E19" s="267"/>
      <c r="F19" s="268"/>
    </row>
    <row r="20" spans="2:6" ht="12.75">
      <c r="B20" s="56" t="s">
        <v>390</v>
      </c>
      <c r="C20" s="62"/>
      <c r="D20" s="266">
        <v>16</v>
      </c>
      <c r="E20" s="267"/>
      <c r="F20" s="268"/>
    </row>
    <row r="21" spans="2:6" ht="12.75">
      <c r="B21" s="54" t="s">
        <v>391</v>
      </c>
      <c r="C21" s="63"/>
      <c r="D21" s="266">
        <v>4.4</v>
      </c>
      <c r="E21" s="267"/>
      <c r="F21" s="268"/>
    </row>
    <row r="22" spans="2:6" ht="12.75">
      <c r="B22" s="56" t="s">
        <v>392</v>
      </c>
      <c r="C22" s="62"/>
      <c r="D22" s="266">
        <v>2.7</v>
      </c>
      <c r="E22" s="267"/>
      <c r="F22" s="268"/>
    </row>
    <row r="23" spans="2:6" ht="12.75">
      <c r="B23" s="54" t="s">
        <v>393</v>
      </c>
      <c r="C23" s="53"/>
      <c r="D23" s="266">
        <v>3.6</v>
      </c>
      <c r="E23" s="267"/>
      <c r="F23" s="268"/>
    </row>
    <row r="24" spans="2:6" ht="12.75">
      <c r="B24" s="56" t="s">
        <v>394</v>
      </c>
      <c r="C24" s="62"/>
      <c r="D24" s="266">
        <v>3.2</v>
      </c>
      <c r="E24" s="267"/>
      <c r="F24" s="268"/>
    </row>
    <row r="25" spans="2:6" ht="12.75">
      <c r="B25" s="54" t="s">
        <v>406</v>
      </c>
      <c r="C25" s="53"/>
      <c r="D25" s="266">
        <v>2.6</v>
      </c>
      <c r="E25" s="267"/>
      <c r="F25" s="268"/>
    </row>
    <row r="26" spans="2:6" ht="12.75">
      <c r="B26" s="56" t="s">
        <v>395</v>
      </c>
      <c r="C26" s="62"/>
      <c r="D26" s="266">
        <v>1.2</v>
      </c>
      <c r="E26" s="267"/>
      <c r="F26" s="268"/>
    </row>
    <row r="27" spans="2:6" ht="12.75">
      <c r="B27" s="61" t="s">
        <v>396</v>
      </c>
      <c r="C27" s="60"/>
      <c r="D27" s="266">
        <v>0.7</v>
      </c>
      <c r="E27" s="267"/>
      <c r="F27" s="268"/>
    </row>
    <row r="28" spans="2:6" ht="12.75">
      <c r="B28" s="54" t="s">
        <v>397</v>
      </c>
      <c r="C28" s="59"/>
      <c r="D28" s="266">
        <v>7.5</v>
      </c>
      <c r="E28" s="267"/>
      <c r="F28" s="268"/>
    </row>
    <row r="29" spans="2:6" ht="12.75">
      <c r="B29" s="58" t="s">
        <v>398</v>
      </c>
      <c r="C29" s="57"/>
      <c r="D29" s="266">
        <v>3.6</v>
      </c>
      <c r="E29" s="267"/>
      <c r="F29" s="268"/>
    </row>
    <row r="30" spans="2:6" ht="12.75">
      <c r="B30" s="56" t="s">
        <v>407</v>
      </c>
      <c r="C30" s="55"/>
      <c r="D30" s="266">
        <v>1.5</v>
      </c>
      <c r="E30" s="267"/>
      <c r="F30" s="268"/>
    </row>
    <row r="31" spans="2:6" ht="12.75">
      <c r="B31" s="54" t="s">
        <v>399</v>
      </c>
      <c r="C31" s="53"/>
      <c r="D31" s="266">
        <v>2.3</v>
      </c>
      <c r="E31" s="267"/>
      <c r="F31" s="268"/>
    </row>
    <row r="32" spans="2:6" ht="22.5">
      <c r="B32" s="52" t="s">
        <v>400</v>
      </c>
      <c r="C32" s="48"/>
      <c r="D32" s="266">
        <v>2.8</v>
      </c>
      <c r="E32" s="267"/>
      <c r="F32" s="268"/>
    </row>
    <row r="33" spans="2:6" ht="12.75">
      <c r="B33" s="51" t="s">
        <v>401</v>
      </c>
      <c r="C33" s="45"/>
      <c r="D33" s="266">
        <v>3.2</v>
      </c>
      <c r="E33" s="267"/>
      <c r="F33" s="268"/>
    </row>
    <row r="34" spans="2:6" ht="12.75">
      <c r="B34" s="49" t="s">
        <v>402</v>
      </c>
      <c r="C34" s="48"/>
      <c r="D34" s="266">
        <v>2.6</v>
      </c>
      <c r="E34" s="267"/>
      <c r="F34" s="268"/>
    </row>
    <row r="35" spans="2:6" ht="12.75">
      <c r="B35" s="50" t="s">
        <v>403</v>
      </c>
      <c r="C35" s="45"/>
      <c r="D35" s="266">
        <v>7.5</v>
      </c>
      <c r="E35" s="267"/>
      <c r="F35" s="268"/>
    </row>
    <row r="36" spans="2:6" ht="12.75">
      <c r="B36" s="49" t="s">
        <v>404</v>
      </c>
      <c r="C36" s="48"/>
      <c r="D36" s="266">
        <v>9.8</v>
      </c>
      <c r="E36" s="267"/>
      <c r="F36" s="268"/>
    </row>
    <row r="37" spans="2:6" ht="12.75">
      <c r="B37" s="50" t="s">
        <v>405</v>
      </c>
      <c r="C37" s="45"/>
      <c r="D37" s="266">
        <v>3.8</v>
      </c>
      <c r="E37" s="267"/>
      <c r="F37" s="268"/>
    </row>
    <row r="38" spans="2:6" ht="12.75">
      <c r="B38" s="49"/>
      <c r="C38" s="48"/>
      <c r="D38" s="266"/>
      <c r="E38" s="267"/>
      <c r="F38" s="268"/>
    </row>
    <row r="39" spans="2:6" ht="12.75">
      <c r="B39" s="46" t="s">
        <v>88</v>
      </c>
      <c r="C39" s="45"/>
      <c r="D39" s="266">
        <f>SUM(D16:D38)</f>
        <v>100</v>
      </c>
      <c r="E39" s="267"/>
      <c r="F39" s="268"/>
    </row>
    <row r="40" spans="2:6" ht="12.75">
      <c r="B40" s="269"/>
      <c r="C40" s="269"/>
      <c r="D40" s="269"/>
      <c r="E40" s="112"/>
      <c r="F40" s="112"/>
    </row>
    <row r="41" spans="2:6" ht="12.75">
      <c r="B41" s="270"/>
      <c r="C41" s="270"/>
      <c r="D41" s="270"/>
      <c r="E41" s="102"/>
      <c r="F41" s="102"/>
    </row>
    <row r="42" spans="2:6" ht="12.75">
      <c r="B42" s="70"/>
      <c r="C42" s="70"/>
      <c r="D42" s="70"/>
      <c r="E42" s="70"/>
      <c r="F42" s="70"/>
    </row>
    <row r="43" spans="2:6" ht="12.75">
      <c r="B43" t="s">
        <v>424</v>
      </c>
      <c r="F43" s="103"/>
    </row>
    <row r="46" ht="12.75">
      <c r="C46" s="75"/>
    </row>
  </sheetData>
  <sheetProtection/>
  <mergeCells count="36">
    <mergeCell ref="D35:F35"/>
    <mergeCell ref="D30:F30"/>
    <mergeCell ref="D37:F37"/>
    <mergeCell ref="D38:F38"/>
    <mergeCell ref="D39:F39"/>
    <mergeCell ref="A9:F9"/>
    <mergeCell ref="D36:F36"/>
    <mergeCell ref="D26:F26"/>
    <mergeCell ref="D27:F27"/>
    <mergeCell ref="D28:F28"/>
    <mergeCell ref="D32:F32"/>
    <mergeCell ref="D33:F33"/>
    <mergeCell ref="D34:F34"/>
    <mergeCell ref="D21:F21"/>
    <mergeCell ref="D22:F22"/>
    <mergeCell ref="D23:F23"/>
    <mergeCell ref="D24:F24"/>
    <mergeCell ref="D25:F25"/>
    <mergeCell ref="D29:F29"/>
    <mergeCell ref="B14:C15"/>
    <mergeCell ref="D14:F14"/>
    <mergeCell ref="B40:D41"/>
    <mergeCell ref="D15:F15"/>
    <mergeCell ref="D16:F16"/>
    <mergeCell ref="D17:F17"/>
    <mergeCell ref="D18:F18"/>
    <mergeCell ref="D19:F19"/>
    <mergeCell ref="D31:F31"/>
    <mergeCell ref="D20:F20"/>
    <mergeCell ref="B1:F1"/>
    <mergeCell ref="B2:F2"/>
    <mergeCell ref="B3:F3"/>
    <mergeCell ref="B4:F4"/>
    <mergeCell ref="B5:F5"/>
    <mergeCell ref="B11:D11"/>
    <mergeCell ref="A8:F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21.375" style="0" customWidth="1"/>
    <col min="3" max="3" width="18.125" style="0" customWidth="1"/>
    <col min="4" max="4" width="20.75390625" style="0" customWidth="1"/>
    <col min="5" max="5" width="25.375" style="0" customWidth="1"/>
    <col min="6" max="6" width="9.125" style="0" hidden="1" customWidth="1"/>
  </cols>
  <sheetData>
    <row r="1" spans="2:5" ht="12.75">
      <c r="B1" s="259" t="s">
        <v>433</v>
      </c>
      <c r="C1" s="259"/>
      <c r="D1" s="259"/>
      <c r="E1" s="259"/>
    </row>
    <row r="2" spans="2:6" ht="12.75" customHeight="1">
      <c r="B2" s="235" t="s">
        <v>425</v>
      </c>
      <c r="C2" s="235"/>
      <c r="D2" s="235"/>
      <c r="E2" s="235"/>
      <c r="F2" s="235"/>
    </row>
    <row r="3" spans="2:6" ht="12.75">
      <c r="B3" s="235" t="s">
        <v>418</v>
      </c>
      <c r="C3" s="235"/>
      <c r="D3" s="235"/>
      <c r="E3" s="235"/>
      <c r="F3" s="235"/>
    </row>
    <row r="4" spans="2:6" ht="12.75">
      <c r="B4" s="235" t="s">
        <v>459</v>
      </c>
      <c r="C4" s="235"/>
      <c r="D4" s="235"/>
      <c r="E4" s="235"/>
      <c r="F4" s="235"/>
    </row>
    <row r="5" spans="2:5" ht="12.75">
      <c r="B5" s="235" t="s">
        <v>470</v>
      </c>
      <c r="C5" s="235"/>
      <c r="D5" s="235"/>
      <c r="E5" s="235"/>
    </row>
    <row r="6" spans="2:3" ht="12.75">
      <c r="B6" s="67"/>
      <c r="C6" s="67"/>
    </row>
    <row r="7" spans="2:5" ht="12.75">
      <c r="B7" s="67"/>
      <c r="C7" s="67"/>
      <c r="D7" s="39"/>
      <c r="E7" s="39"/>
    </row>
    <row r="8" spans="2:5" ht="15.75">
      <c r="B8" s="67"/>
      <c r="D8" s="199" t="s">
        <v>383</v>
      </c>
      <c r="E8" s="39"/>
    </row>
    <row r="9" spans="1:5" ht="42" customHeight="1">
      <c r="A9" s="272" t="s">
        <v>440</v>
      </c>
      <c r="B9" s="272"/>
      <c r="C9" s="272"/>
      <c r="D9" s="272"/>
      <c r="E9" s="272"/>
    </row>
    <row r="10" spans="2:5" ht="15.75">
      <c r="B10" s="67"/>
      <c r="C10" s="67"/>
      <c r="D10" s="198" t="s">
        <v>385</v>
      </c>
      <c r="E10" s="39"/>
    </row>
    <row r="11" spans="2:5" ht="12.75">
      <c r="B11" s="260"/>
      <c r="C11" s="260"/>
      <c r="D11" s="66"/>
      <c r="E11" s="66"/>
    </row>
    <row r="12" spans="2:5" ht="12.75">
      <c r="B12" s="67"/>
      <c r="C12" s="67"/>
      <c r="D12" s="39"/>
      <c r="E12" s="39"/>
    </row>
    <row r="13" spans="2:5" ht="12.75">
      <c r="B13" s="67"/>
      <c r="C13" s="67"/>
      <c r="D13" s="66"/>
      <c r="E13" s="66"/>
    </row>
    <row r="14" spans="2:5" ht="23.25" customHeight="1">
      <c r="B14" s="262" t="s">
        <v>112</v>
      </c>
      <c r="C14" s="263"/>
      <c r="D14" s="267"/>
      <c r="E14" s="268"/>
    </row>
    <row r="15" spans="2:5" ht="23.25" customHeight="1">
      <c r="B15" s="264"/>
      <c r="C15" s="265"/>
      <c r="D15" s="113">
        <v>2020</v>
      </c>
      <c r="E15" s="113">
        <v>2021</v>
      </c>
    </row>
    <row r="16" spans="2:5" ht="12.75">
      <c r="B16" s="65" t="s">
        <v>111</v>
      </c>
      <c r="C16" s="64"/>
      <c r="D16" s="124">
        <v>7.2</v>
      </c>
      <c r="E16" s="124">
        <v>7.2</v>
      </c>
    </row>
    <row r="17" spans="2:5" ht="12.75">
      <c r="B17" s="54" t="s">
        <v>110</v>
      </c>
      <c r="C17" s="53"/>
      <c r="D17" s="124">
        <v>2.3</v>
      </c>
      <c r="E17" s="124">
        <v>2.3</v>
      </c>
    </row>
    <row r="18" spans="2:5" ht="12.75">
      <c r="B18" s="56" t="s">
        <v>109</v>
      </c>
      <c r="C18" s="62"/>
      <c r="D18" s="124">
        <v>8.7</v>
      </c>
      <c r="E18" s="124">
        <v>8.7</v>
      </c>
    </row>
    <row r="19" spans="2:5" ht="12.75">
      <c r="B19" s="54" t="s">
        <v>108</v>
      </c>
      <c r="C19" s="53"/>
      <c r="D19" s="124">
        <v>2.8</v>
      </c>
      <c r="E19" s="124">
        <v>2.8</v>
      </c>
    </row>
    <row r="20" spans="2:5" ht="12.75">
      <c r="B20" s="56" t="s">
        <v>107</v>
      </c>
      <c r="C20" s="62"/>
      <c r="D20" s="124">
        <v>16</v>
      </c>
      <c r="E20" s="124">
        <v>16</v>
      </c>
    </row>
    <row r="21" spans="2:5" ht="12.75">
      <c r="B21" s="54" t="s">
        <v>106</v>
      </c>
      <c r="C21" s="63"/>
      <c r="D21" s="124">
        <v>4.4</v>
      </c>
      <c r="E21" s="124">
        <v>4.4</v>
      </c>
    </row>
    <row r="22" spans="2:5" ht="12.75">
      <c r="B22" s="56" t="s">
        <v>105</v>
      </c>
      <c r="C22" s="62"/>
      <c r="D22" s="124">
        <v>2.7</v>
      </c>
      <c r="E22" s="124">
        <v>2.7</v>
      </c>
    </row>
    <row r="23" spans="2:5" ht="12.75">
      <c r="B23" s="54" t="s">
        <v>104</v>
      </c>
      <c r="C23" s="53"/>
      <c r="D23" s="124">
        <v>3.6</v>
      </c>
      <c r="E23" s="124">
        <v>3.6</v>
      </c>
    </row>
    <row r="24" spans="2:5" ht="12.75">
      <c r="B24" s="56" t="s">
        <v>103</v>
      </c>
      <c r="C24" s="62"/>
      <c r="D24" s="124">
        <v>3.2</v>
      </c>
      <c r="E24" s="124">
        <v>3.2</v>
      </c>
    </row>
    <row r="25" spans="2:5" ht="12.75">
      <c r="B25" s="54" t="s">
        <v>102</v>
      </c>
      <c r="C25" s="53"/>
      <c r="D25" s="124">
        <v>2.6</v>
      </c>
      <c r="E25" s="124">
        <v>2.6</v>
      </c>
    </row>
    <row r="26" spans="2:5" ht="12.75">
      <c r="B26" s="56" t="s">
        <v>101</v>
      </c>
      <c r="C26" s="62"/>
      <c r="D26" s="124">
        <v>1.2</v>
      </c>
      <c r="E26" s="124">
        <v>1.2</v>
      </c>
    </row>
    <row r="27" spans="2:5" ht="12.75">
      <c r="B27" s="61" t="s">
        <v>100</v>
      </c>
      <c r="C27" s="60"/>
      <c r="D27" s="124">
        <v>0.7</v>
      </c>
      <c r="E27" s="124">
        <v>0.7</v>
      </c>
    </row>
    <row r="28" spans="2:5" ht="12.75">
      <c r="B28" s="54" t="s">
        <v>99</v>
      </c>
      <c r="C28" s="59"/>
      <c r="D28" s="125">
        <v>7.5</v>
      </c>
      <c r="E28" s="125">
        <v>7.5</v>
      </c>
    </row>
    <row r="29" spans="2:5" ht="12.75">
      <c r="B29" s="58" t="s">
        <v>98</v>
      </c>
      <c r="C29" s="57"/>
      <c r="D29" s="124">
        <v>3.6</v>
      </c>
      <c r="E29" s="124">
        <v>3.6</v>
      </c>
    </row>
    <row r="30" spans="2:5" ht="12.75">
      <c r="B30" s="56" t="s">
        <v>97</v>
      </c>
      <c r="C30" s="55"/>
      <c r="D30" s="124">
        <v>1.5</v>
      </c>
      <c r="E30" s="124">
        <v>1.5</v>
      </c>
    </row>
    <row r="31" spans="2:5" ht="12.75">
      <c r="B31" s="54" t="s">
        <v>96</v>
      </c>
      <c r="C31" s="53"/>
      <c r="D31" s="124">
        <v>2.3</v>
      </c>
      <c r="E31" s="124">
        <v>2.3</v>
      </c>
    </row>
    <row r="32" spans="2:5" ht="12.75">
      <c r="B32" s="52" t="s">
        <v>95</v>
      </c>
      <c r="C32" s="48"/>
      <c r="D32" s="124">
        <v>2.8</v>
      </c>
      <c r="E32" s="124">
        <v>2.8</v>
      </c>
    </row>
    <row r="33" spans="2:5" ht="12.75">
      <c r="B33" s="51" t="s">
        <v>94</v>
      </c>
      <c r="C33" s="45"/>
      <c r="D33" s="126">
        <v>3.2</v>
      </c>
      <c r="E33" s="126">
        <v>3.2</v>
      </c>
    </row>
    <row r="34" spans="2:5" ht="12.75">
      <c r="B34" s="49" t="s">
        <v>93</v>
      </c>
      <c r="C34" s="48"/>
      <c r="D34" s="124">
        <v>2.6</v>
      </c>
      <c r="E34" s="124">
        <v>2.6</v>
      </c>
    </row>
    <row r="35" spans="2:5" ht="12.75">
      <c r="B35" s="50" t="s">
        <v>92</v>
      </c>
      <c r="C35" s="45"/>
      <c r="D35" s="124">
        <v>7.5</v>
      </c>
      <c r="E35" s="124">
        <v>7.5</v>
      </c>
    </row>
    <row r="36" spans="2:5" ht="12.75">
      <c r="B36" s="49" t="s">
        <v>91</v>
      </c>
      <c r="C36" s="48"/>
      <c r="D36" s="124">
        <v>9.8</v>
      </c>
      <c r="E36" s="124">
        <v>9.8</v>
      </c>
    </row>
    <row r="37" spans="2:5" ht="12.75">
      <c r="B37" s="50" t="s">
        <v>90</v>
      </c>
      <c r="C37" s="45"/>
      <c r="D37" s="124">
        <v>3.8</v>
      </c>
      <c r="E37" s="124">
        <v>3.8</v>
      </c>
    </row>
    <row r="38" spans="2:5" ht="12.75">
      <c r="B38" s="49"/>
      <c r="C38" s="48"/>
      <c r="D38" s="47"/>
      <c r="E38" s="47"/>
    </row>
    <row r="39" spans="2:5" ht="12.75">
      <c r="B39" s="46" t="s">
        <v>88</v>
      </c>
      <c r="C39" s="45"/>
      <c r="D39" s="44">
        <f>SUM(D16:D38)</f>
        <v>100</v>
      </c>
      <c r="E39" s="44">
        <f>SUM(E16:E38)</f>
        <v>100</v>
      </c>
    </row>
    <row r="40" spans="2:5" ht="12.75">
      <c r="B40" s="269"/>
      <c r="C40" s="269"/>
      <c r="D40" s="112"/>
      <c r="E40" s="112"/>
    </row>
    <row r="41" spans="2:5" ht="12.75">
      <c r="B41" s="270"/>
      <c r="C41" s="270"/>
      <c r="D41" s="102"/>
      <c r="E41" s="102"/>
    </row>
    <row r="42" spans="2:5" ht="12.75">
      <c r="B42" s="70"/>
      <c r="C42" s="70"/>
      <c r="D42" s="70"/>
      <c r="E42" s="70"/>
    </row>
    <row r="43" ht="12.75">
      <c r="B43" t="s">
        <v>424</v>
      </c>
    </row>
    <row r="46" ht="12.75">
      <c r="C46" s="75"/>
    </row>
  </sheetData>
  <sheetProtection/>
  <mergeCells count="10">
    <mergeCell ref="B14:C15"/>
    <mergeCell ref="D14:E14"/>
    <mergeCell ref="B40:C41"/>
    <mergeCell ref="A9:E9"/>
    <mergeCell ref="B1:E1"/>
    <mergeCell ref="B5:E5"/>
    <mergeCell ref="B11:C11"/>
    <mergeCell ref="B2:F2"/>
    <mergeCell ref="B3:F3"/>
    <mergeCell ref="B4:F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1.375" style="0" customWidth="1"/>
    <col min="3" max="3" width="18.625" style="0" customWidth="1"/>
    <col min="4" max="5" width="8.875" style="0" customWidth="1"/>
    <col min="6" max="6" width="19.875" style="0" customWidth="1"/>
  </cols>
  <sheetData>
    <row r="1" spans="2:6" ht="12.75">
      <c r="B1" s="259" t="s">
        <v>416</v>
      </c>
      <c r="C1" s="259"/>
      <c r="D1" s="259"/>
      <c r="E1" s="259"/>
      <c r="F1" s="259"/>
    </row>
    <row r="2" spans="2:6" ht="12.75" customHeight="1">
      <c r="B2" s="235" t="s">
        <v>425</v>
      </c>
      <c r="C2" s="235"/>
      <c r="D2" s="235"/>
      <c r="E2" s="235"/>
      <c r="F2" s="235"/>
    </row>
    <row r="3" spans="2:6" ht="12.75">
      <c r="B3" s="235" t="s">
        <v>418</v>
      </c>
      <c r="C3" s="235"/>
      <c r="D3" s="235"/>
      <c r="E3" s="235"/>
      <c r="F3" s="235"/>
    </row>
    <row r="4" spans="2:6" ht="12.75">
      <c r="B4" s="235" t="s">
        <v>459</v>
      </c>
      <c r="C4" s="235"/>
      <c r="D4" s="235"/>
      <c r="E4" s="235"/>
      <c r="F4" s="235"/>
    </row>
    <row r="5" spans="2:6" ht="12.75">
      <c r="B5" s="235" t="s">
        <v>469</v>
      </c>
      <c r="C5" s="235"/>
      <c r="D5" s="235"/>
      <c r="E5" s="235"/>
      <c r="F5" s="235"/>
    </row>
    <row r="6" spans="2:3" ht="12.75">
      <c r="B6" s="67"/>
      <c r="C6" s="67"/>
    </row>
    <row r="7" spans="2:6" ht="12.75">
      <c r="B7" s="67"/>
      <c r="C7" s="67"/>
      <c r="D7" s="39"/>
      <c r="E7" s="39"/>
      <c r="F7" s="39"/>
    </row>
    <row r="8" spans="2:6" ht="15.75">
      <c r="B8" s="67"/>
      <c r="C8" s="199" t="s">
        <v>383</v>
      </c>
      <c r="E8" s="39"/>
      <c r="F8" s="39"/>
    </row>
    <row r="9" spans="1:6" ht="12.75" customHeight="1">
      <c r="A9" s="272" t="s">
        <v>384</v>
      </c>
      <c r="B9" s="272"/>
      <c r="C9" s="272"/>
      <c r="D9" s="272"/>
      <c r="E9" s="272"/>
      <c r="F9" s="272"/>
    </row>
    <row r="10" spans="1:6" ht="12.75" customHeight="1">
      <c r="A10" s="272" t="s">
        <v>441</v>
      </c>
      <c r="B10" s="272"/>
      <c r="C10" s="272"/>
      <c r="D10" s="272"/>
      <c r="E10" s="272"/>
      <c r="F10" s="272"/>
    </row>
    <row r="11" spans="2:6" ht="12.75">
      <c r="B11" s="260"/>
      <c r="C11" s="260"/>
      <c r="D11" s="260"/>
      <c r="E11" s="66"/>
      <c r="F11" s="66"/>
    </row>
    <row r="12" spans="2:6" ht="12.75">
      <c r="B12" s="67"/>
      <c r="C12" s="67"/>
      <c r="D12" s="39"/>
      <c r="E12" s="39"/>
      <c r="F12" s="39"/>
    </row>
    <row r="13" spans="2:6" ht="12.75">
      <c r="B13" s="67"/>
      <c r="C13" s="67"/>
      <c r="D13" s="66" t="s">
        <v>114</v>
      </c>
      <c r="E13" s="66"/>
      <c r="F13" s="66"/>
    </row>
    <row r="14" spans="2:6" ht="23.25" customHeight="1">
      <c r="B14" s="262" t="s">
        <v>112</v>
      </c>
      <c r="C14" s="263"/>
      <c r="D14" s="253">
        <v>2019</v>
      </c>
      <c r="E14" s="254"/>
      <c r="F14" s="279"/>
    </row>
    <row r="15" spans="2:6" ht="6" customHeight="1">
      <c r="B15" s="264"/>
      <c r="C15" s="265"/>
      <c r="D15" s="280"/>
      <c r="E15" s="281"/>
      <c r="F15" s="282"/>
    </row>
    <row r="16" spans="2:6" ht="12.75">
      <c r="B16" s="65" t="s">
        <v>111</v>
      </c>
      <c r="C16" s="64"/>
      <c r="D16" s="273">
        <v>89</v>
      </c>
      <c r="E16" s="274"/>
      <c r="F16" s="275"/>
    </row>
    <row r="17" spans="2:6" ht="12.75">
      <c r="B17" s="54" t="s">
        <v>110</v>
      </c>
      <c r="C17" s="53"/>
      <c r="D17" s="273">
        <v>87</v>
      </c>
      <c r="E17" s="274"/>
      <c r="F17" s="275"/>
    </row>
    <row r="18" spans="2:6" ht="12.75">
      <c r="B18" s="56" t="s">
        <v>109</v>
      </c>
      <c r="C18" s="62"/>
      <c r="D18" s="273">
        <v>90</v>
      </c>
      <c r="E18" s="274"/>
      <c r="F18" s="275"/>
    </row>
    <row r="19" spans="2:6" ht="12.75">
      <c r="B19" s="54" t="s">
        <v>108</v>
      </c>
      <c r="C19" s="53"/>
      <c r="D19" s="273">
        <v>84</v>
      </c>
      <c r="E19" s="274"/>
      <c r="F19" s="275"/>
    </row>
    <row r="20" spans="2:6" ht="12.75">
      <c r="B20" s="56" t="s">
        <v>107</v>
      </c>
      <c r="C20" s="62"/>
      <c r="D20" s="273">
        <v>224</v>
      </c>
      <c r="E20" s="274"/>
      <c r="F20" s="275"/>
    </row>
    <row r="21" spans="2:6" ht="12.75">
      <c r="B21" s="54" t="s">
        <v>106</v>
      </c>
      <c r="C21" s="63"/>
      <c r="D21" s="273">
        <v>84</v>
      </c>
      <c r="E21" s="274"/>
      <c r="F21" s="275"/>
    </row>
    <row r="22" spans="2:6" ht="12.75">
      <c r="B22" s="56" t="s">
        <v>105</v>
      </c>
      <c r="C22" s="62"/>
      <c r="D22" s="273">
        <v>84</v>
      </c>
      <c r="E22" s="274"/>
      <c r="F22" s="275"/>
    </row>
    <row r="23" spans="2:6" ht="12.75">
      <c r="B23" s="54" t="s">
        <v>104</v>
      </c>
      <c r="C23" s="53"/>
      <c r="D23" s="273">
        <v>89</v>
      </c>
      <c r="E23" s="274"/>
      <c r="F23" s="275"/>
    </row>
    <row r="24" spans="2:6" ht="12.75">
      <c r="B24" s="56" t="s">
        <v>103</v>
      </c>
      <c r="C24" s="62"/>
      <c r="D24" s="273">
        <v>83</v>
      </c>
      <c r="E24" s="274"/>
      <c r="F24" s="275"/>
    </row>
    <row r="25" spans="2:6" ht="12.75">
      <c r="B25" s="54" t="s">
        <v>102</v>
      </c>
      <c r="C25" s="53"/>
      <c r="D25" s="273">
        <v>83</v>
      </c>
      <c r="E25" s="274"/>
      <c r="F25" s="275"/>
    </row>
    <row r="26" spans="2:6" ht="12.75">
      <c r="B26" s="56" t="s">
        <v>101</v>
      </c>
      <c r="C26" s="62"/>
      <c r="D26" s="273">
        <v>82</v>
      </c>
      <c r="E26" s="274"/>
      <c r="F26" s="275"/>
    </row>
    <row r="27" spans="2:6" ht="12.75">
      <c r="B27" s="61" t="s">
        <v>100</v>
      </c>
      <c r="C27" s="60"/>
      <c r="D27" s="273">
        <v>83</v>
      </c>
      <c r="E27" s="274"/>
      <c r="F27" s="275"/>
    </row>
    <row r="28" spans="2:6" ht="12.75">
      <c r="B28" s="54" t="s">
        <v>99</v>
      </c>
      <c r="C28" s="59"/>
      <c r="D28" s="273">
        <v>87</v>
      </c>
      <c r="E28" s="274"/>
      <c r="F28" s="275"/>
    </row>
    <row r="29" spans="2:6" ht="12.75">
      <c r="B29" s="58" t="s">
        <v>98</v>
      </c>
      <c r="C29" s="57"/>
      <c r="D29" s="273">
        <v>85</v>
      </c>
      <c r="E29" s="274"/>
      <c r="F29" s="275"/>
    </row>
    <row r="30" spans="2:6" ht="12.75">
      <c r="B30" s="56" t="s">
        <v>97</v>
      </c>
      <c r="C30" s="55"/>
      <c r="D30" s="273">
        <v>83</v>
      </c>
      <c r="E30" s="274"/>
      <c r="F30" s="275"/>
    </row>
    <row r="31" spans="2:6" ht="12.75">
      <c r="B31" s="54" t="s">
        <v>96</v>
      </c>
      <c r="C31" s="53"/>
      <c r="D31" s="273">
        <v>84</v>
      </c>
      <c r="E31" s="274"/>
      <c r="F31" s="275"/>
    </row>
    <row r="32" spans="2:6" ht="12.75">
      <c r="B32" s="52" t="s">
        <v>95</v>
      </c>
      <c r="C32" s="48"/>
      <c r="D32" s="273">
        <v>89</v>
      </c>
      <c r="E32" s="274"/>
      <c r="F32" s="275"/>
    </row>
    <row r="33" spans="2:6" ht="12.75">
      <c r="B33" s="51" t="s">
        <v>94</v>
      </c>
      <c r="C33" s="45"/>
      <c r="D33" s="273">
        <v>87</v>
      </c>
      <c r="E33" s="274"/>
      <c r="F33" s="275"/>
    </row>
    <row r="34" spans="2:6" ht="12.75">
      <c r="B34" s="49" t="s">
        <v>93</v>
      </c>
      <c r="C34" s="48"/>
      <c r="D34" s="273">
        <v>89</v>
      </c>
      <c r="E34" s="274"/>
      <c r="F34" s="275"/>
    </row>
    <row r="35" spans="2:6" ht="12.75">
      <c r="B35" s="50" t="s">
        <v>92</v>
      </c>
      <c r="C35" s="45"/>
      <c r="D35" s="273">
        <v>92</v>
      </c>
      <c r="E35" s="274"/>
      <c r="F35" s="275"/>
    </row>
    <row r="36" spans="2:6" ht="12.75">
      <c r="B36" s="49" t="s">
        <v>91</v>
      </c>
      <c r="C36" s="48"/>
      <c r="D36" s="273">
        <v>80</v>
      </c>
      <c r="E36" s="274"/>
      <c r="F36" s="275"/>
    </row>
    <row r="37" spans="2:6" ht="12.75">
      <c r="B37" s="50" t="s">
        <v>90</v>
      </c>
      <c r="C37" s="45"/>
      <c r="D37" s="273">
        <v>75</v>
      </c>
      <c r="E37" s="274"/>
      <c r="F37" s="275"/>
    </row>
    <row r="38" spans="2:6" ht="12.75">
      <c r="B38" s="49"/>
      <c r="C38" s="48"/>
      <c r="D38" s="273"/>
      <c r="E38" s="274"/>
      <c r="F38" s="275"/>
    </row>
    <row r="39" spans="2:6" ht="12.75">
      <c r="B39" s="46" t="s">
        <v>88</v>
      </c>
      <c r="C39" s="45"/>
      <c r="D39" s="276">
        <f>SUM(D16:D38)</f>
        <v>2013</v>
      </c>
      <c r="E39" s="277"/>
      <c r="F39" s="278"/>
    </row>
    <row r="40" spans="2:6" ht="12.75">
      <c r="B40" s="269"/>
      <c r="C40" s="269"/>
      <c r="D40" s="269"/>
      <c r="E40" s="112"/>
      <c r="F40" s="112"/>
    </row>
    <row r="41" spans="2:6" ht="12.75">
      <c r="B41" s="270"/>
      <c r="C41" s="270"/>
      <c r="D41" s="270"/>
      <c r="E41" s="102"/>
      <c r="F41" s="102"/>
    </row>
    <row r="42" spans="2:6" ht="12.75">
      <c r="B42" s="70"/>
      <c r="C42" s="70"/>
      <c r="D42" s="70"/>
      <c r="E42" s="70"/>
      <c r="F42" s="70"/>
    </row>
    <row r="43" spans="2:6" ht="12.75">
      <c r="B43" t="s">
        <v>424</v>
      </c>
      <c r="F43" s="103"/>
    </row>
    <row r="46" ht="12.75">
      <c r="C46" s="75"/>
    </row>
  </sheetData>
  <sheetProtection/>
  <mergeCells count="35">
    <mergeCell ref="D37:F37"/>
    <mergeCell ref="D38:F38"/>
    <mergeCell ref="D39:F39"/>
    <mergeCell ref="A9:F9"/>
    <mergeCell ref="A10:F10"/>
    <mergeCell ref="D14:F15"/>
    <mergeCell ref="D30:F30"/>
    <mergeCell ref="D31:F31"/>
    <mergeCell ref="D32:F32"/>
    <mergeCell ref="D35:F35"/>
    <mergeCell ref="D36:F36"/>
    <mergeCell ref="D33:F33"/>
    <mergeCell ref="D34:F34"/>
    <mergeCell ref="D24:F24"/>
    <mergeCell ref="D25:F25"/>
    <mergeCell ref="D26:F26"/>
    <mergeCell ref="D27:F27"/>
    <mergeCell ref="D28:F28"/>
    <mergeCell ref="D29:F29"/>
    <mergeCell ref="B14:C15"/>
    <mergeCell ref="B40:D41"/>
    <mergeCell ref="D16:F16"/>
    <mergeCell ref="D17:F17"/>
    <mergeCell ref="D18:F18"/>
    <mergeCell ref="D19:F19"/>
    <mergeCell ref="D20:F20"/>
    <mergeCell ref="D21:F21"/>
    <mergeCell ref="D22:F22"/>
    <mergeCell ref="D23:F23"/>
    <mergeCell ref="B1:F1"/>
    <mergeCell ref="B2:F2"/>
    <mergeCell ref="B3:F3"/>
    <mergeCell ref="B4:F4"/>
    <mergeCell ref="B5:F5"/>
    <mergeCell ref="B11:D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18.625" style="0" customWidth="1"/>
    <col min="4" max="4" width="14.625" style="0" customWidth="1"/>
    <col min="5" max="5" width="24.25390625" style="0" customWidth="1"/>
    <col min="6" max="6" width="9.125" style="0" hidden="1" customWidth="1"/>
  </cols>
  <sheetData>
    <row r="1" spans="2:5" ht="12.75">
      <c r="B1" s="259" t="s">
        <v>434</v>
      </c>
      <c r="C1" s="259"/>
      <c r="D1" s="259"/>
      <c r="E1" s="259"/>
    </row>
    <row r="2" spans="2:6" ht="12.75" customHeight="1">
      <c r="B2" s="235" t="s">
        <v>425</v>
      </c>
      <c r="C2" s="235"/>
      <c r="D2" s="235"/>
      <c r="E2" s="235"/>
      <c r="F2" s="235"/>
    </row>
    <row r="3" spans="2:6" ht="12.75">
      <c r="B3" s="235" t="s">
        <v>418</v>
      </c>
      <c r="C3" s="235"/>
      <c r="D3" s="235"/>
      <c r="E3" s="235"/>
      <c r="F3" s="235"/>
    </row>
    <row r="4" spans="2:6" ht="12.75">
      <c r="B4" s="235" t="s">
        <v>459</v>
      </c>
      <c r="C4" s="235"/>
      <c r="D4" s="235"/>
      <c r="E4" s="235"/>
      <c r="F4" s="235"/>
    </row>
    <row r="5" spans="2:5" ht="12.75">
      <c r="B5" s="235" t="s">
        <v>471</v>
      </c>
      <c r="C5" s="235"/>
      <c r="D5" s="235"/>
      <c r="E5" s="235"/>
    </row>
    <row r="6" spans="2:3" ht="12.75">
      <c r="B6" s="67"/>
      <c r="C6" s="67"/>
    </row>
    <row r="7" spans="2:5" ht="12.75">
      <c r="B7" s="67"/>
      <c r="C7" s="67"/>
      <c r="D7" s="39"/>
      <c r="E7" s="39"/>
    </row>
    <row r="8" spans="2:5" ht="15.75">
      <c r="B8" s="67"/>
      <c r="C8" s="199" t="s">
        <v>383</v>
      </c>
      <c r="D8" s="39"/>
      <c r="E8" s="39"/>
    </row>
    <row r="9" spans="1:5" ht="12.75" customHeight="1">
      <c r="A9" s="272" t="s">
        <v>384</v>
      </c>
      <c r="B9" s="272"/>
      <c r="C9" s="272"/>
      <c r="D9" s="272"/>
      <c r="E9" s="272"/>
    </row>
    <row r="10" spans="1:5" ht="12" customHeight="1">
      <c r="A10" s="272" t="s">
        <v>442</v>
      </c>
      <c r="B10" s="272"/>
      <c r="C10" s="272"/>
      <c r="D10" s="272"/>
      <c r="E10" s="272"/>
    </row>
    <row r="11" spans="2:5" ht="12.75">
      <c r="B11" s="260"/>
      <c r="C11" s="260"/>
      <c r="D11" s="66"/>
      <c r="E11" s="66"/>
    </row>
    <row r="12" spans="2:5" ht="12.75">
      <c r="B12" s="67"/>
      <c r="C12" s="67"/>
      <c r="D12" s="39"/>
      <c r="E12" s="39"/>
    </row>
    <row r="13" spans="2:5" ht="12.75">
      <c r="B13" s="67"/>
      <c r="C13" s="67"/>
      <c r="D13" s="66"/>
      <c r="E13" s="66"/>
    </row>
    <row r="14" spans="2:5" ht="23.25" customHeight="1">
      <c r="B14" s="262" t="s">
        <v>112</v>
      </c>
      <c r="C14" s="263"/>
      <c r="D14" s="266" t="s">
        <v>144</v>
      </c>
      <c r="E14" s="268"/>
    </row>
    <row r="15" spans="2:5" ht="24.75" customHeight="1">
      <c r="B15" s="264"/>
      <c r="C15" s="265"/>
      <c r="D15" s="113">
        <v>2020</v>
      </c>
      <c r="E15" s="113">
        <v>2021</v>
      </c>
    </row>
    <row r="16" spans="2:5" ht="12.75">
      <c r="B16" s="65" t="s">
        <v>111</v>
      </c>
      <c r="C16" s="64"/>
      <c r="D16" s="219">
        <v>89</v>
      </c>
      <c r="E16" s="219">
        <v>89</v>
      </c>
    </row>
    <row r="17" spans="2:5" ht="12.75">
      <c r="B17" s="54" t="s">
        <v>110</v>
      </c>
      <c r="C17" s="53"/>
      <c r="D17" s="219">
        <v>87</v>
      </c>
      <c r="E17" s="219">
        <v>87</v>
      </c>
    </row>
    <row r="18" spans="2:5" ht="12.75">
      <c r="B18" s="56" t="s">
        <v>109</v>
      </c>
      <c r="C18" s="62"/>
      <c r="D18" s="219">
        <v>90</v>
      </c>
      <c r="E18" s="219">
        <v>90</v>
      </c>
    </row>
    <row r="19" spans="2:5" ht="12.75">
      <c r="B19" s="54" t="s">
        <v>108</v>
      </c>
      <c r="C19" s="53"/>
      <c r="D19" s="219">
        <v>84</v>
      </c>
      <c r="E19" s="219">
        <v>84</v>
      </c>
    </row>
    <row r="20" spans="2:5" ht="12.75">
      <c r="B20" s="56" t="s">
        <v>107</v>
      </c>
      <c r="C20" s="62"/>
      <c r="D20" s="219">
        <v>224</v>
      </c>
      <c r="E20" s="219">
        <v>224</v>
      </c>
    </row>
    <row r="21" spans="2:5" ht="12.75">
      <c r="B21" s="54" t="s">
        <v>106</v>
      </c>
      <c r="C21" s="63"/>
      <c r="D21" s="219">
        <v>84</v>
      </c>
      <c r="E21" s="219">
        <v>84</v>
      </c>
    </row>
    <row r="22" spans="2:5" ht="12.75">
      <c r="B22" s="56" t="s">
        <v>105</v>
      </c>
      <c r="C22" s="62"/>
      <c r="D22" s="219">
        <v>84</v>
      </c>
      <c r="E22" s="219">
        <v>84</v>
      </c>
    </row>
    <row r="23" spans="2:5" ht="12.75">
      <c r="B23" s="54" t="s">
        <v>104</v>
      </c>
      <c r="C23" s="53"/>
      <c r="D23" s="219">
        <v>89</v>
      </c>
      <c r="E23" s="219">
        <v>89</v>
      </c>
    </row>
    <row r="24" spans="2:5" ht="12.75">
      <c r="B24" s="56" t="s">
        <v>103</v>
      </c>
      <c r="C24" s="62"/>
      <c r="D24" s="219">
        <v>83</v>
      </c>
      <c r="E24" s="219">
        <v>83</v>
      </c>
    </row>
    <row r="25" spans="2:5" ht="12.75">
      <c r="B25" s="54" t="s">
        <v>102</v>
      </c>
      <c r="C25" s="53"/>
      <c r="D25" s="219">
        <v>83</v>
      </c>
      <c r="E25" s="219">
        <v>83</v>
      </c>
    </row>
    <row r="26" spans="2:5" ht="12.75">
      <c r="B26" s="56" t="s">
        <v>101</v>
      </c>
      <c r="C26" s="62"/>
      <c r="D26" s="219">
        <v>82</v>
      </c>
      <c r="E26" s="219">
        <v>82</v>
      </c>
    </row>
    <row r="27" spans="2:5" ht="12.75">
      <c r="B27" s="61" t="s">
        <v>100</v>
      </c>
      <c r="C27" s="60"/>
      <c r="D27" s="219">
        <v>83</v>
      </c>
      <c r="E27" s="219">
        <v>83</v>
      </c>
    </row>
    <row r="28" spans="2:5" ht="12.75">
      <c r="B28" s="54" t="s">
        <v>99</v>
      </c>
      <c r="C28" s="59"/>
      <c r="D28" s="219">
        <v>87</v>
      </c>
      <c r="E28" s="219">
        <v>87</v>
      </c>
    </row>
    <row r="29" spans="2:5" ht="12.75">
      <c r="B29" s="58" t="s">
        <v>98</v>
      </c>
      <c r="C29" s="57"/>
      <c r="D29" s="219">
        <v>85</v>
      </c>
      <c r="E29" s="219">
        <v>85</v>
      </c>
    </row>
    <row r="30" spans="2:5" ht="12.75">
      <c r="B30" s="56" t="s">
        <v>97</v>
      </c>
      <c r="C30" s="55"/>
      <c r="D30" s="219">
        <v>83</v>
      </c>
      <c r="E30" s="219">
        <v>83</v>
      </c>
    </row>
    <row r="31" spans="2:5" ht="12.75">
      <c r="B31" s="54" t="s">
        <v>96</v>
      </c>
      <c r="C31" s="53"/>
      <c r="D31" s="219">
        <v>84</v>
      </c>
      <c r="E31" s="219">
        <v>84</v>
      </c>
    </row>
    <row r="32" spans="2:5" ht="12.75">
      <c r="B32" s="52" t="s">
        <v>95</v>
      </c>
      <c r="C32" s="48"/>
      <c r="D32" s="219">
        <v>89</v>
      </c>
      <c r="E32" s="219">
        <v>89</v>
      </c>
    </row>
    <row r="33" spans="2:5" ht="12.75">
      <c r="B33" s="51" t="s">
        <v>94</v>
      </c>
      <c r="C33" s="45"/>
      <c r="D33" s="219">
        <v>87</v>
      </c>
      <c r="E33" s="219">
        <v>87</v>
      </c>
    </row>
    <row r="34" spans="2:5" ht="12.75">
      <c r="B34" s="49" t="s">
        <v>93</v>
      </c>
      <c r="C34" s="48"/>
      <c r="D34" s="219">
        <v>89</v>
      </c>
      <c r="E34" s="219">
        <v>89</v>
      </c>
    </row>
    <row r="35" spans="2:5" ht="12.75">
      <c r="B35" s="50" t="s">
        <v>92</v>
      </c>
      <c r="C35" s="45"/>
      <c r="D35" s="219">
        <v>92</v>
      </c>
      <c r="E35" s="219">
        <v>92</v>
      </c>
    </row>
    <row r="36" spans="2:5" ht="12.75">
      <c r="B36" s="49" t="s">
        <v>91</v>
      </c>
      <c r="C36" s="48"/>
      <c r="D36" s="219">
        <v>80</v>
      </c>
      <c r="E36" s="219">
        <v>80</v>
      </c>
    </row>
    <row r="37" spans="2:5" ht="12.75">
      <c r="B37" s="50" t="s">
        <v>90</v>
      </c>
      <c r="C37" s="45"/>
      <c r="D37" s="219">
        <v>75</v>
      </c>
      <c r="E37" s="219">
        <v>75</v>
      </c>
    </row>
    <row r="38" spans="2:5" ht="12.75">
      <c r="B38" s="49"/>
      <c r="C38" s="48"/>
      <c r="D38" s="47"/>
      <c r="E38" s="47"/>
    </row>
    <row r="39" spans="2:5" ht="12.75">
      <c r="B39" s="46" t="s">
        <v>88</v>
      </c>
      <c r="C39" s="45"/>
      <c r="D39" s="44">
        <f>SUM(D16:D38)</f>
        <v>2013</v>
      </c>
      <c r="E39" s="44">
        <f>SUM(E16:E38)</f>
        <v>2013</v>
      </c>
    </row>
    <row r="40" spans="2:5" ht="12.75">
      <c r="B40" s="269"/>
      <c r="C40" s="269"/>
      <c r="D40" s="112"/>
      <c r="E40" s="112"/>
    </row>
    <row r="41" spans="2:5" ht="12.75">
      <c r="B41" s="270"/>
      <c r="C41" s="270"/>
      <c r="D41" s="102"/>
      <c r="E41" s="102"/>
    </row>
    <row r="42" spans="2:5" ht="12.75">
      <c r="B42" s="70"/>
      <c r="C42" s="70"/>
      <c r="D42" s="70"/>
      <c r="E42" s="70"/>
    </row>
    <row r="43" ht="12.75">
      <c r="B43" t="s">
        <v>424</v>
      </c>
    </row>
    <row r="46" ht="12.75">
      <c r="C46" s="75"/>
    </row>
  </sheetData>
  <sheetProtection/>
  <mergeCells count="11">
    <mergeCell ref="A10:E10"/>
    <mergeCell ref="B11:C11"/>
    <mergeCell ref="B14:C15"/>
    <mergeCell ref="B40:C41"/>
    <mergeCell ref="D14:E14"/>
    <mergeCell ref="B1:E1"/>
    <mergeCell ref="B5:E5"/>
    <mergeCell ref="B2:F2"/>
    <mergeCell ref="B3:F3"/>
    <mergeCell ref="B4:F4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2" max="2" width="21.375" style="0" customWidth="1"/>
    <col min="3" max="3" width="18.625" style="0" customWidth="1"/>
    <col min="4" max="5" width="8.875" style="0" customWidth="1"/>
    <col min="6" max="6" width="19.875" style="0" customWidth="1"/>
  </cols>
  <sheetData>
    <row r="1" spans="2:6" ht="12.75">
      <c r="B1" s="259" t="s">
        <v>454</v>
      </c>
      <c r="C1" s="259"/>
      <c r="D1" s="259"/>
      <c r="E1" s="259"/>
      <c r="F1" s="259"/>
    </row>
    <row r="2" spans="2:6" ht="12.75" customHeight="1">
      <c r="B2" s="235" t="s">
        <v>425</v>
      </c>
      <c r="C2" s="235"/>
      <c r="D2" s="235"/>
      <c r="E2" s="235"/>
      <c r="F2" s="235"/>
    </row>
    <row r="3" spans="2:6" ht="12.75">
      <c r="B3" s="235" t="s">
        <v>418</v>
      </c>
      <c r="C3" s="235"/>
      <c r="D3" s="235"/>
      <c r="E3" s="235"/>
      <c r="F3" s="235"/>
    </row>
    <row r="4" spans="2:6" ht="12.75">
      <c r="B4" s="235" t="s">
        <v>459</v>
      </c>
      <c r="C4" s="235"/>
      <c r="D4" s="235"/>
      <c r="E4" s="235"/>
      <c r="F4" s="235"/>
    </row>
    <row r="5" spans="2:6" ht="12.75">
      <c r="B5" s="235" t="s">
        <v>472</v>
      </c>
      <c r="C5" s="235"/>
      <c r="D5" s="235"/>
      <c r="E5" s="235"/>
      <c r="F5" s="235"/>
    </row>
    <row r="6" spans="2:3" ht="12.75">
      <c r="B6" s="67"/>
      <c r="C6" s="67"/>
    </row>
    <row r="7" spans="2:6" ht="12.75">
      <c r="B7" s="67"/>
      <c r="C7" s="67"/>
      <c r="D7" s="39"/>
      <c r="E7" s="39"/>
      <c r="F7" s="39"/>
    </row>
    <row r="8" spans="2:6" ht="15.75">
      <c r="B8" s="67"/>
      <c r="C8" s="199" t="s">
        <v>383</v>
      </c>
      <c r="E8" s="39"/>
      <c r="F8" s="39"/>
    </row>
    <row r="9" spans="1:6" ht="12.75" customHeight="1">
      <c r="A9" s="272" t="s">
        <v>455</v>
      </c>
      <c r="B9" s="272"/>
      <c r="C9" s="272"/>
      <c r="D9" s="272"/>
      <c r="E9" s="272"/>
      <c r="F9" s="272"/>
    </row>
    <row r="10" spans="1:6" ht="12.75" customHeight="1">
      <c r="A10" s="272" t="s">
        <v>456</v>
      </c>
      <c r="B10" s="272"/>
      <c r="C10" s="272"/>
      <c r="D10" s="272"/>
      <c r="E10" s="272"/>
      <c r="F10" s="272"/>
    </row>
    <row r="11" spans="2:6" ht="12.75">
      <c r="B11" s="260"/>
      <c r="C11" s="260"/>
      <c r="D11" s="260"/>
      <c r="E11" s="66"/>
      <c r="F11" s="66"/>
    </row>
    <row r="12" spans="2:6" ht="12.75">
      <c r="B12" s="67"/>
      <c r="C12" s="67"/>
      <c r="D12" s="39"/>
      <c r="E12" s="39"/>
      <c r="F12" s="39"/>
    </row>
    <row r="13" spans="2:6" ht="12.75">
      <c r="B13" s="67"/>
      <c r="C13" s="67"/>
      <c r="D13" s="66" t="s">
        <v>114</v>
      </c>
      <c r="E13" s="66"/>
      <c r="F13" s="66"/>
    </row>
    <row r="14" spans="2:6" ht="23.25" customHeight="1">
      <c r="B14" s="262" t="s">
        <v>112</v>
      </c>
      <c r="C14" s="263"/>
      <c r="D14" s="253">
        <v>2019</v>
      </c>
      <c r="E14" s="254"/>
      <c r="F14" s="279"/>
    </row>
    <row r="15" spans="2:6" ht="6" customHeight="1">
      <c r="B15" s="264"/>
      <c r="C15" s="265"/>
      <c r="D15" s="280"/>
      <c r="E15" s="281"/>
      <c r="F15" s="282"/>
    </row>
    <row r="16" spans="2:6" ht="12.75">
      <c r="B16" s="65" t="s">
        <v>111</v>
      </c>
      <c r="C16" s="64"/>
      <c r="D16" s="273">
        <v>17.7</v>
      </c>
      <c r="E16" s="274"/>
      <c r="F16" s="275"/>
    </row>
    <row r="17" spans="2:6" ht="12.75">
      <c r="B17" s="54" t="s">
        <v>110</v>
      </c>
      <c r="C17" s="53"/>
      <c r="D17" s="273">
        <v>5.9</v>
      </c>
      <c r="E17" s="274"/>
      <c r="F17" s="275"/>
    </row>
    <row r="18" spans="2:6" ht="12.75">
      <c r="B18" s="56" t="s">
        <v>109</v>
      </c>
      <c r="C18" s="62"/>
      <c r="D18" s="273">
        <v>5.9</v>
      </c>
      <c r="E18" s="274"/>
      <c r="F18" s="275"/>
    </row>
    <row r="19" spans="2:6" ht="12.75">
      <c r="B19" s="54" t="s">
        <v>108</v>
      </c>
      <c r="C19" s="53"/>
      <c r="D19" s="273">
        <v>4.8</v>
      </c>
      <c r="E19" s="274"/>
      <c r="F19" s="275"/>
    </row>
    <row r="20" spans="2:6" ht="12.75">
      <c r="B20" s="56" t="s">
        <v>107</v>
      </c>
      <c r="C20" s="62"/>
      <c r="D20" s="273">
        <v>26.5</v>
      </c>
      <c r="E20" s="274"/>
      <c r="F20" s="275"/>
    </row>
    <row r="21" spans="2:6" ht="12.75">
      <c r="B21" s="54" t="s">
        <v>106</v>
      </c>
      <c r="C21" s="63"/>
      <c r="D21" s="273">
        <v>5.9</v>
      </c>
      <c r="E21" s="274"/>
      <c r="F21" s="275"/>
    </row>
    <row r="22" spans="2:6" ht="12.75">
      <c r="B22" s="56" t="s">
        <v>105</v>
      </c>
      <c r="C22" s="62"/>
      <c r="D22" s="273">
        <v>5.9</v>
      </c>
      <c r="E22" s="274"/>
      <c r="F22" s="275"/>
    </row>
    <row r="23" spans="2:6" ht="12.75">
      <c r="B23" s="54" t="s">
        <v>104</v>
      </c>
      <c r="C23" s="53"/>
      <c r="D23" s="273">
        <v>8.9</v>
      </c>
      <c r="E23" s="274"/>
      <c r="F23" s="275"/>
    </row>
    <row r="24" spans="2:6" ht="12.75">
      <c r="B24" s="56" t="s">
        <v>103</v>
      </c>
      <c r="C24" s="62"/>
      <c r="D24" s="273">
        <v>5.9</v>
      </c>
      <c r="E24" s="274"/>
      <c r="F24" s="275"/>
    </row>
    <row r="25" spans="2:6" ht="12.75">
      <c r="B25" s="54" t="s">
        <v>102</v>
      </c>
      <c r="C25" s="53"/>
      <c r="D25" s="273"/>
      <c r="E25" s="274"/>
      <c r="F25" s="275"/>
    </row>
    <row r="26" spans="2:6" ht="12.75">
      <c r="B26" s="56" t="s">
        <v>101</v>
      </c>
      <c r="C26" s="62"/>
      <c r="D26" s="273"/>
      <c r="E26" s="274"/>
      <c r="F26" s="275"/>
    </row>
    <row r="27" spans="2:6" ht="12.75">
      <c r="B27" s="61" t="s">
        <v>100</v>
      </c>
      <c r="C27" s="60"/>
      <c r="D27" s="273"/>
      <c r="E27" s="274"/>
      <c r="F27" s="275"/>
    </row>
    <row r="28" spans="2:6" ht="12.75">
      <c r="B28" s="54" t="s">
        <v>99</v>
      </c>
      <c r="C28" s="59"/>
      <c r="D28" s="273">
        <v>11.8</v>
      </c>
      <c r="E28" s="274"/>
      <c r="F28" s="275"/>
    </row>
    <row r="29" spans="2:6" ht="12.75">
      <c r="B29" s="58" t="s">
        <v>98</v>
      </c>
      <c r="C29" s="57"/>
      <c r="D29" s="273">
        <v>6</v>
      </c>
      <c r="E29" s="274"/>
      <c r="F29" s="275"/>
    </row>
    <row r="30" spans="2:6" ht="12.75">
      <c r="B30" s="56" t="s">
        <v>97</v>
      </c>
      <c r="C30" s="55"/>
      <c r="D30" s="273">
        <v>6</v>
      </c>
      <c r="E30" s="274"/>
      <c r="F30" s="275"/>
    </row>
    <row r="31" spans="2:6" ht="12.75">
      <c r="B31" s="54" t="s">
        <v>96</v>
      </c>
      <c r="C31" s="53"/>
      <c r="D31" s="273">
        <v>5.9</v>
      </c>
      <c r="E31" s="274"/>
      <c r="F31" s="275"/>
    </row>
    <row r="32" spans="2:6" ht="12.75">
      <c r="B32" s="52" t="s">
        <v>95</v>
      </c>
      <c r="C32" s="48"/>
      <c r="D32" s="273">
        <v>6</v>
      </c>
      <c r="E32" s="274"/>
      <c r="F32" s="275"/>
    </row>
    <row r="33" spans="2:6" ht="12.75">
      <c r="B33" s="51" t="s">
        <v>94</v>
      </c>
      <c r="C33" s="45"/>
      <c r="D33" s="273">
        <v>14.8</v>
      </c>
      <c r="E33" s="274"/>
      <c r="F33" s="275"/>
    </row>
    <row r="34" spans="2:6" ht="12.75">
      <c r="B34" s="49" t="s">
        <v>93</v>
      </c>
      <c r="C34" s="48"/>
      <c r="D34" s="273">
        <v>5.9</v>
      </c>
      <c r="E34" s="274"/>
      <c r="F34" s="275"/>
    </row>
    <row r="35" spans="2:6" ht="12.75">
      <c r="B35" s="50" t="s">
        <v>92</v>
      </c>
      <c r="C35" s="45"/>
      <c r="D35" s="273">
        <v>11.8</v>
      </c>
      <c r="E35" s="274"/>
      <c r="F35" s="275"/>
    </row>
    <row r="36" spans="2:6" ht="12.75">
      <c r="B36" s="49" t="s">
        <v>91</v>
      </c>
      <c r="C36" s="48"/>
      <c r="D36" s="273">
        <v>23.6</v>
      </c>
      <c r="E36" s="274"/>
      <c r="F36" s="275"/>
    </row>
    <row r="37" spans="2:6" ht="12.75">
      <c r="B37" s="50" t="s">
        <v>90</v>
      </c>
      <c r="C37" s="45"/>
      <c r="D37" s="273"/>
      <c r="E37" s="274"/>
      <c r="F37" s="275"/>
    </row>
    <row r="38" spans="2:6" ht="12.75">
      <c r="B38" s="49" t="s">
        <v>463</v>
      </c>
      <c r="C38" s="48"/>
      <c r="D38" s="273">
        <v>8.8</v>
      </c>
      <c r="E38" s="274"/>
      <c r="F38" s="275"/>
    </row>
    <row r="39" spans="2:6" ht="12.75">
      <c r="B39" s="46" t="s">
        <v>88</v>
      </c>
      <c r="C39" s="45"/>
      <c r="D39" s="276">
        <f>SUM(D16:D38)</f>
        <v>188.00000000000006</v>
      </c>
      <c r="E39" s="277"/>
      <c r="F39" s="278"/>
    </row>
    <row r="40" spans="2:6" ht="12.75">
      <c r="B40" s="269"/>
      <c r="C40" s="269"/>
      <c r="D40" s="269"/>
      <c r="E40" s="112"/>
      <c r="F40" s="112"/>
    </row>
    <row r="41" spans="2:6" ht="12.75">
      <c r="B41" s="270"/>
      <c r="C41" s="270"/>
      <c r="D41" s="270"/>
      <c r="E41" s="102"/>
      <c r="F41" s="102"/>
    </row>
    <row r="42" spans="2:6" ht="12.75">
      <c r="B42" s="70"/>
      <c r="C42" s="70"/>
      <c r="D42" s="70"/>
      <c r="E42" s="70"/>
      <c r="F42" s="70"/>
    </row>
    <row r="43" spans="2:6" ht="12.75">
      <c r="B43" t="s">
        <v>424</v>
      </c>
      <c r="F43" s="103"/>
    </row>
    <row r="46" ht="12.75">
      <c r="C46" s="75"/>
    </row>
  </sheetData>
  <sheetProtection/>
  <mergeCells count="35">
    <mergeCell ref="D36:F36"/>
    <mergeCell ref="D37:F37"/>
    <mergeCell ref="D38:F38"/>
    <mergeCell ref="D39:F39"/>
    <mergeCell ref="B40:D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A10:F10"/>
    <mergeCell ref="B11:D11"/>
    <mergeCell ref="B14:C15"/>
    <mergeCell ref="D14:F15"/>
    <mergeCell ref="D16:F16"/>
    <mergeCell ref="D17:F17"/>
    <mergeCell ref="B1:F1"/>
    <mergeCell ref="B2:F2"/>
    <mergeCell ref="B3:F3"/>
    <mergeCell ref="B4:F4"/>
    <mergeCell ref="B5:F5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48.875" style="1" customWidth="1"/>
    <col min="2" max="2" width="3.875" style="1" customWidth="1"/>
    <col min="3" max="3" width="2.75390625" style="1" customWidth="1"/>
    <col min="4" max="4" width="3.875" style="1" customWidth="1"/>
    <col min="5" max="5" width="7.375" style="1" customWidth="1"/>
    <col min="6" max="6" width="3.375" style="1" customWidth="1"/>
    <col min="7" max="7" width="5.00390625" style="1" customWidth="1"/>
    <col min="8" max="8" width="3.75390625" style="1" customWidth="1"/>
    <col min="9" max="9" width="11.25390625" style="1" customWidth="1"/>
    <col min="10" max="16384" width="9.125" style="1" customWidth="1"/>
  </cols>
  <sheetData>
    <row r="1" spans="1:9" ht="12.75">
      <c r="A1" s="235" t="s">
        <v>408</v>
      </c>
      <c r="B1" s="235"/>
      <c r="C1" s="235"/>
      <c r="D1" s="235"/>
      <c r="E1" s="235"/>
      <c r="F1" s="235"/>
      <c r="G1" s="235"/>
      <c r="H1" s="235"/>
      <c r="I1" s="235"/>
    </row>
    <row r="2" spans="1:9" ht="12.75">
      <c r="A2" s="235" t="s">
        <v>425</v>
      </c>
      <c r="B2" s="235"/>
      <c r="C2" s="235"/>
      <c r="D2" s="235"/>
      <c r="E2" s="235"/>
      <c r="F2" s="235"/>
      <c r="G2" s="235"/>
      <c r="H2" s="235"/>
      <c r="I2" s="235"/>
    </row>
    <row r="3" spans="1:9" ht="12.75">
      <c r="A3" s="235" t="s">
        <v>418</v>
      </c>
      <c r="B3" s="235"/>
      <c r="C3" s="235"/>
      <c r="D3" s="235"/>
      <c r="E3" s="235"/>
      <c r="F3" s="235"/>
      <c r="G3" s="235"/>
      <c r="H3" s="235"/>
      <c r="I3" s="235"/>
    </row>
    <row r="4" spans="1:9" ht="12.75">
      <c r="A4" s="235" t="s">
        <v>427</v>
      </c>
      <c r="B4" s="235"/>
      <c r="C4" s="235"/>
      <c r="D4" s="235"/>
      <c r="E4" s="235"/>
      <c r="F4" s="235"/>
      <c r="G4" s="235"/>
      <c r="H4" s="235"/>
      <c r="I4" s="235"/>
    </row>
    <row r="5" spans="1:9" ht="12.75">
      <c r="A5" s="235" t="s">
        <v>458</v>
      </c>
      <c r="B5" s="235"/>
      <c r="C5" s="235"/>
      <c r="D5" s="235"/>
      <c r="E5" s="235"/>
      <c r="F5" s="235"/>
      <c r="G5" s="235"/>
      <c r="H5" s="235"/>
      <c r="I5" s="235"/>
    </row>
    <row r="6" spans="1:9" ht="12.75">
      <c r="A6" s="14"/>
      <c r="F6" s="14"/>
      <c r="G6" s="68"/>
      <c r="H6" s="68"/>
      <c r="I6" s="69"/>
    </row>
    <row r="7" spans="1:9" ht="12.75">
      <c r="A7" s="236"/>
      <c r="B7" s="236"/>
      <c r="C7" s="236"/>
      <c r="D7" s="236"/>
      <c r="E7" s="236"/>
      <c r="F7" s="236"/>
      <c r="G7" s="236"/>
      <c r="H7" s="236"/>
      <c r="I7" s="236"/>
    </row>
    <row r="8" spans="1:9" ht="27" customHeight="1">
      <c r="A8" s="237" t="s">
        <v>429</v>
      </c>
      <c r="B8" s="237"/>
      <c r="C8" s="237"/>
      <c r="D8" s="237"/>
      <c r="E8" s="237"/>
      <c r="F8" s="237"/>
      <c r="G8" s="237"/>
      <c r="H8" s="237"/>
      <c r="I8" s="237"/>
    </row>
    <row r="9" spans="1:9" ht="12.75">
      <c r="A9" s="15"/>
      <c r="B9" s="15"/>
      <c r="C9" s="15"/>
      <c r="D9" s="15"/>
      <c r="E9" s="15"/>
      <c r="F9" s="15"/>
      <c r="G9" s="15"/>
      <c r="H9" s="15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6" t="s">
        <v>3</v>
      </c>
    </row>
    <row r="11" spans="1:9" ht="21.75" customHeight="1">
      <c r="A11" s="238" t="s">
        <v>10</v>
      </c>
      <c r="B11" s="241" t="s">
        <v>11</v>
      </c>
      <c r="C11" s="241"/>
      <c r="D11" s="241"/>
      <c r="E11" s="241"/>
      <c r="F11" s="241"/>
      <c r="G11" s="241"/>
      <c r="H11" s="241"/>
      <c r="I11" s="105"/>
    </row>
    <row r="12" spans="1:9" ht="12.75">
      <c r="A12" s="239"/>
      <c r="B12" s="242" t="s">
        <v>12</v>
      </c>
      <c r="C12" s="244" t="s">
        <v>13</v>
      </c>
      <c r="D12" s="245"/>
      <c r="E12" s="245"/>
      <c r="F12" s="246"/>
      <c r="G12" s="242" t="s">
        <v>18</v>
      </c>
      <c r="H12" s="248" t="s">
        <v>51</v>
      </c>
      <c r="I12" s="107"/>
    </row>
    <row r="13" spans="1:9" ht="44.25" customHeight="1">
      <c r="A13" s="240"/>
      <c r="B13" s="243"/>
      <c r="C13" s="18" t="s">
        <v>14</v>
      </c>
      <c r="D13" s="18" t="s">
        <v>15</v>
      </c>
      <c r="E13" s="17" t="s">
        <v>16</v>
      </c>
      <c r="F13" s="19" t="s">
        <v>17</v>
      </c>
      <c r="G13" s="247"/>
      <c r="H13" s="249"/>
      <c r="I13" s="108">
        <v>2019</v>
      </c>
    </row>
    <row r="14" spans="1:9" ht="12.75">
      <c r="A14" s="20" t="s">
        <v>19</v>
      </c>
      <c r="B14" s="2" t="s">
        <v>20</v>
      </c>
      <c r="C14" s="4" t="s">
        <v>21</v>
      </c>
      <c r="D14" s="4" t="s">
        <v>4</v>
      </c>
      <c r="E14" s="5" t="s">
        <v>22</v>
      </c>
      <c r="F14" s="4" t="s">
        <v>23</v>
      </c>
      <c r="G14" s="4" t="s">
        <v>2</v>
      </c>
      <c r="H14" s="4" t="s">
        <v>24</v>
      </c>
      <c r="I14" s="104">
        <v>40892</v>
      </c>
    </row>
    <row r="15" spans="1:9" ht="12.75" hidden="1">
      <c r="A15" s="22" t="s">
        <v>25</v>
      </c>
      <c r="B15" s="2" t="s">
        <v>20</v>
      </c>
      <c r="C15" s="4" t="s">
        <v>21</v>
      </c>
      <c r="D15" s="4" t="s">
        <v>9</v>
      </c>
      <c r="E15" s="4" t="s">
        <v>26</v>
      </c>
      <c r="F15" s="4" t="s">
        <v>23</v>
      </c>
      <c r="G15" s="4" t="s">
        <v>2</v>
      </c>
      <c r="H15" s="4" t="s">
        <v>24</v>
      </c>
      <c r="I15" s="21"/>
    </row>
    <row r="16" spans="1:9" ht="12.75">
      <c r="A16" s="20" t="s">
        <v>118</v>
      </c>
      <c r="B16" s="2" t="s">
        <v>20</v>
      </c>
      <c r="C16" s="4" t="s">
        <v>21</v>
      </c>
      <c r="D16" s="4" t="s">
        <v>9</v>
      </c>
      <c r="E16" s="4" t="s">
        <v>22</v>
      </c>
      <c r="F16" s="4" t="s">
        <v>23</v>
      </c>
      <c r="G16" s="4" t="s">
        <v>2</v>
      </c>
      <c r="H16" s="4" t="s">
        <v>24</v>
      </c>
      <c r="I16" s="21">
        <v>1000</v>
      </c>
    </row>
    <row r="17" spans="1:9" ht="12.75">
      <c r="A17" s="20" t="s">
        <v>27</v>
      </c>
      <c r="B17" s="2" t="s">
        <v>20</v>
      </c>
      <c r="C17" s="4" t="s">
        <v>21</v>
      </c>
      <c r="D17" s="4" t="s">
        <v>9</v>
      </c>
      <c r="E17" s="5" t="s">
        <v>28</v>
      </c>
      <c r="F17" s="4" t="s">
        <v>23</v>
      </c>
      <c r="G17" s="4" t="s">
        <v>2</v>
      </c>
      <c r="H17" s="4" t="s">
        <v>24</v>
      </c>
      <c r="I17" s="21">
        <v>136</v>
      </c>
    </row>
    <row r="18" spans="1:9" ht="12.75" hidden="1">
      <c r="A18" s="23" t="s">
        <v>29</v>
      </c>
      <c r="B18" s="2" t="s">
        <v>20</v>
      </c>
      <c r="C18" s="4" t="s">
        <v>21</v>
      </c>
      <c r="D18" s="4" t="s">
        <v>9</v>
      </c>
      <c r="E18" s="5" t="s">
        <v>28</v>
      </c>
      <c r="F18" s="4" t="s">
        <v>23</v>
      </c>
      <c r="G18" s="4" t="s">
        <v>2</v>
      </c>
      <c r="H18" s="4" t="s">
        <v>24</v>
      </c>
      <c r="I18" s="21"/>
    </row>
    <row r="19" spans="1:9" ht="12.75">
      <c r="A19" s="23" t="s">
        <v>122</v>
      </c>
      <c r="B19" s="2" t="s">
        <v>20</v>
      </c>
      <c r="C19" s="4" t="s">
        <v>21</v>
      </c>
      <c r="D19" s="4" t="s">
        <v>9</v>
      </c>
      <c r="E19" s="5" t="s">
        <v>26</v>
      </c>
      <c r="F19" s="4" t="s">
        <v>23</v>
      </c>
      <c r="G19" s="4" t="s">
        <v>2</v>
      </c>
      <c r="H19" s="4" t="s">
        <v>24</v>
      </c>
      <c r="I19" s="21">
        <v>2700</v>
      </c>
    </row>
    <row r="20" spans="1:9" ht="12.75">
      <c r="A20" s="23" t="s">
        <v>119</v>
      </c>
      <c r="B20" s="2" t="s">
        <v>20</v>
      </c>
      <c r="C20" s="4" t="s">
        <v>21</v>
      </c>
      <c r="D20" s="4" t="s">
        <v>9</v>
      </c>
      <c r="E20" s="5" t="s">
        <v>28</v>
      </c>
      <c r="F20" s="4" t="s">
        <v>23</v>
      </c>
      <c r="G20" s="4" t="s">
        <v>2</v>
      </c>
      <c r="H20" s="4" t="s">
        <v>24</v>
      </c>
      <c r="I20" s="76">
        <v>6018.5</v>
      </c>
    </row>
    <row r="21" spans="1:9" ht="12.75">
      <c r="A21" s="20" t="s">
        <v>30</v>
      </c>
      <c r="B21" s="4" t="s">
        <v>0</v>
      </c>
      <c r="C21" s="4" t="s">
        <v>21</v>
      </c>
      <c r="D21" s="4" t="s">
        <v>7</v>
      </c>
      <c r="E21" s="5" t="s">
        <v>31</v>
      </c>
      <c r="F21" s="4" t="s">
        <v>23</v>
      </c>
      <c r="G21" s="4" t="s">
        <v>2</v>
      </c>
      <c r="H21" s="4" t="s">
        <v>0</v>
      </c>
      <c r="I21" s="21">
        <v>180</v>
      </c>
    </row>
    <row r="22" spans="1:9" ht="12.75">
      <c r="A22" s="24" t="s">
        <v>32</v>
      </c>
      <c r="B22" s="4" t="s">
        <v>0</v>
      </c>
      <c r="C22" s="4" t="s">
        <v>21</v>
      </c>
      <c r="D22" s="4" t="s">
        <v>23</v>
      </c>
      <c r="E22" s="6" t="s">
        <v>31</v>
      </c>
      <c r="F22" s="4" t="s">
        <v>23</v>
      </c>
      <c r="G22" s="4" t="s">
        <v>2</v>
      </c>
      <c r="H22" s="4" t="s">
        <v>0</v>
      </c>
      <c r="I22" s="21">
        <v>1350</v>
      </c>
    </row>
    <row r="23" spans="1:9" ht="12.75">
      <c r="A23" s="25" t="s">
        <v>33</v>
      </c>
      <c r="B23" s="7" t="s">
        <v>0</v>
      </c>
      <c r="C23" s="8" t="s">
        <v>34</v>
      </c>
      <c r="D23" s="8" t="s">
        <v>35</v>
      </c>
      <c r="E23" s="9" t="s">
        <v>31</v>
      </c>
      <c r="F23" s="8" t="s">
        <v>23</v>
      </c>
      <c r="G23" s="8" t="s">
        <v>2</v>
      </c>
      <c r="H23" s="8" t="s">
        <v>0</v>
      </c>
      <c r="I23" s="77">
        <f>SUM(I14:I22)</f>
        <v>52276.5</v>
      </c>
    </row>
    <row r="24" spans="1:9" ht="12.75">
      <c r="A24" s="25" t="s">
        <v>36</v>
      </c>
      <c r="B24" s="7" t="s">
        <v>1</v>
      </c>
      <c r="C24" s="7" t="s">
        <v>34</v>
      </c>
      <c r="D24" s="7" t="s">
        <v>37</v>
      </c>
      <c r="E24" s="10" t="s">
        <v>31</v>
      </c>
      <c r="F24" s="7" t="s">
        <v>23</v>
      </c>
      <c r="G24" s="7" t="s">
        <v>2</v>
      </c>
      <c r="H24" s="7" t="s">
        <v>0</v>
      </c>
      <c r="I24" s="120">
        <f>I25+I29+I36</f>
        <v>421883.36999999994</v>
      </c>
    </row>
    <row r="25" spans="1:9" ht="12.75">
      <c r="A25" s="27" t="s">
        <v>38</v>
      </c>
      <c r="B25" s="7" t="s">
        <v>1</v>
      </c>
      <c r="C25" s="8" t="s">
        <v>39</v>
      </c>
      <c r="D25" s="8" t="s">
        <v>5</v>
      </c>
      <c r="E25" s="9" t="s">
        <v>31</v>
      </c>
      <c r="F25" s="8" t="s">
        <v>9</v>
      </c>
      <c r="G25" s="8" t="s">
        <v>2</v>
      </c>
      <c r="H25" s="8" t="s">
        <v>40</v>
      </c>
      <c r="I25" s="26">
        <v>100458</v>
      </c>
    </row>
    <row r="26" spans="1:9" ht="12.75">
      <c r="A26" s="229" t="s">
        <v>443</v>
      </c>
      <c r="B26" s="7" t="s">
        <v>1</v>
      </c>
      <c r="C26" s="8" t="s">
        <v>39</v>
      </c>
      <c r="D26" s="8" t="s">
        <v>5</v>
      </c>
      <c r="E26" s="9" t="s">
        <v>444</v>
      </c>
      <c r="F26" s="8" t="s">
        <v>9</v>
      </c>
      <c r="G26" s="8" t="s">
        <v>2</v>
      </c>
      <c r="H26" s="8" t="s">
        <v>40</v>
      </c>
      <c r="I26" s="26">
        <v>99550</v>
      </c>
    </row>
    <row r="27" spans="1:9" ht="33.75">
      <c r="A27" s="229" t="s">
        <v>447</v>
      </c>
      <c r="B27" s="7" t="s">
        <v>1</v>
      </c>
      <c r="C27" s="8" t="s">
        <v>39</v>
      </c>
      <c r="D27" s="8" t="s">
        <v>5</v>
      </c>
      <c r="E27" s="9" t="s">
        <v>445</v>
      </c>
      <c r="F27" s="8" t="s">
        <v>9</v>
      </c>
      <c r="G27" s="8" t="s">
        <v>2</v>
      </c>
      <c r="H27" s="8" t="s">
        <v>40</v>
      </c>
      <c r="I27" s="26">
        <v>720</v>
      </c>
    </row>
    <row r="28" spans="1:9" ht="33.75">
      <c r="A28" s="229" t="s">
        <v>446</v>
      </c>
      <c r="B28" s="7" t="s">
        <v>1</v>
      </c>
      <c r="C28" s="8" t="s">
        <v>39</v>
      </c>
      <c r="D28" s="8" t="s">
        <v>5</v>
      </c>
      <c r="E28" s="9" t="s">
        <v>445</v>
      </c>
      <c r="F28" s="8" t="s">
        <v>9</v>
      </c>
      <c r="G28" s="8" t="s">
        <v>2</v>
      </c>
      <c r="H28" s="8" t="s">
        <v>40</v>
      </c>
      <c r="I28" s="26">
        <v>188</v>
      </c>
    </row>
    <row r="29" spans="1:9" ht="12.75">
      <c r="A29" s="27" t="s">
        <v>137</v>
      </c>
      <c r="B29" s="4"/>
      <c r="C29" s="3"/>
      <c r="D29" s="3"/>
      <c r="E29" s="12"/>
      <c r="F29" s="3"/>
      <c r="G29" s="3"/>
      <c r="H29" s="3"/>
      <c r="I29" s="98">
        <f>I30+I31</f>
        <v>3153</v>
      </c>
    </row>
    <row r="30" spans="1:9" ht="12.75">
      <c r="A30" s="28" t="s">
        <v>42</v>
      </c>
      <c r="B30" s="4"/>
      <c r="C30" s="3"/>
      <c r="D30" s="3"/>
      <c r="E30" s="12"/>
      <c r="F30" s="3"/>
      <c r="G30" s="3"/>
      <c r="H30" s="3"/>
      <c r="I30" s="21">
        <v>3153</v>
      </c>
    </row>
    <row r="31" spans="1:9" ht="33.75">
      <c r="A31" s="28" t="s">
        <v>151</v>
      </c>
      <c r="B31" s="4"/>
      <c r="C31" s="3"/>
      <c r="D31" s="3"/>
      <c r="E31" s="12"/>
      <c r="F31" s="3"/>
      <c r="G31" s="3"/>
      <c r="H31" s="3"/>
      <c r="I31" s="21"/>
    </row>
    <row r="32" spans="1:9" ht="12.75" hidden="1">
      <c r="A32" s="122" t="s">
        <v>154</v>
      </c>
      <c r="B32" s="4"/>
      <c r="C32" s="3"/>
      <c r="D32" s="3"/>
      <c r="E32" s="12"/>
      <c r="F32" s="3"/>
      <c r="G32" s="3"/>
      <c r="H32" s="3"/>
      <c r="I32" s="21"/>
    </row>
    <row r="33" spans="1:9" ht="12.75" hidden="1">
      <c r="A33" s="28" t="s">
        <v>152</v>
      </c>
      <c r="B33" s="4"/>
      <c r="C33" s="3"/>
      <c r="D33" s="3"/>
      <c r="E33" s="12"/>
      <c r="F33" s="3"/>
      <c r="G33" s="3"/>
      <c r="H33" s="3"/>
      <c r="I33" s="21"/>
    </row>
    <row r="34" spans="1:9" ht="12.75" hidden="1">
      <c r="A34" s="28" t="s">
        <v>153</v>
      </c>
      <c r="B34" s="4"/>
      <c r="C34" s="3"/>
      <c r="D34" s="3"/>
      <c r="E34" s="12"/>
      <c r="F34" s="3"/>
      <c r="G34" s="3"/>
      <c r="H34" s="3"/>
      <c r="I34" s="21"/>
    </row>
    <row r="35" spans="1:9" ht="12.75" hidden="1">
      <c r="A35" s="28"/>
      <c r="B35" s="4"/>
      <c r="C35" s="3"/>
      <c r="D35" s="3"/>
      <c r="E35" s="12"/>
      <c r="F35" s="3"/>
      <c r="G35" s="3"/>
      <c r="H35" s="3"/>
      <c r="I35" s="21"/>
    </row>
    <row r="36" spans="1:11" ht="12.75">
      <c r="A36" s="27" t="s">
        <v>43</v>
      </c>
      <c r="B36" s="7" t="s">
        <v>1</v>
      </c>
      <c r="C36" s="8" t="s">
        <v>39</v>
      </c>
      <c r="D36" s="8" t="s">
        <v>5</v>
      </c>
      <c r="E36" s="9" t="s">
        <v>28</v>
      </c>
      <c r="F36" s="8" t="s">
        <v>23</v>
      </c>
      <c r="G36" s="8" t="s">
        <v>41</v>
      </c>
      <c r="H36" s="8" t="s">
        <v>40</v>
      </c>
      <c r="I36" s="120">
        <f>I37+I38+I39+I40+I41+I44+I46+I47+I48+I50+I42+I43+I45+I49</f>
        <v>318272.36999999994</v>
      </c>
      <c r="K36" s="210"/>
    </row>
    <row r="37" spans="1:9" ht="12.75">
      <c r="A37" s="29" t="s">
        <v>44</v>
      </c>
      <c r="B37" s="7" t="s">
        <v>1</v>
      </c>
      <c r="C37" s="3" t="s">
        <v>39</v>
      </c>
      <c r="D37" s="3" t="s">
        <v>5</v>
      </c>
      <c r="E37" s="12" t="s">
        <v>448</v>
      </c>
      <c r="F37" s="3" t="s">
        <v>9</v>
      </c>
      <c r="G37" s="3" t="s">
        <v>2</v>
      </c>
      <c r="H37" s="3" t="s">
        <v>40</v>
      </c>
      <c r="I37" s="21">
        <v>1420.3</v>
      </c>
    </row>
    <row r="38" spans="1:9" ht="12.75">
      <c r="A38" s="29" t="s">
        <v>53</v>
      </c>
      <c r="B38" s="7" t="s">
        <v>1</v>
      </c>
      <c r="C38" s="3" t="s">
        <v>39</v>
      </c>
      <c r="D38" s="3" t="s">
        <v>5</v>
      </c>
      <c r="E38" s="12" t="s">
        <v>449</v>
      </c>
      <c r="F38" s="3" t="s">
        <v>9</v>
      </c>
      <c r="G38" s="3" t="s">
        <v>2</v>
      </c>
      <c r="H38" s="3" t="s">
        <v>40</v>
      </c>
      <c r="I38" s="21">
        <v>2013</v>
      </c>
    </row>
    <row r="39" spans="1:9" ht="22.5" hidden="1">
      <c r="A39" s="30" t="s">
        <v>52</v>
      </c>
      <c r="B39" s="7" t="s">
        <v>1</v>
      </c>
      <c r="C39" s="3" t="s">
        <v>39</v>
      </c>
      <c r="D39" s="3" t="s">
        <v>5</v>
      </c>
      <c r="E39" s="12" t="s">
        <v>138</v>
      </c>
      <c r="F39" s="3" t="s">
        <v>9</v>
      </c>
      <c r="G39" s="3" t="s">
        <v>2</v>
      </c>
      <c r="H39" s="3" t="s">
        <v>40</v>
      </c>
      <c r="I39" s="37"/>
    </row>
    <row r="40" spans="1:9" ht="12.75">
      <c r="A40" s="28" t="s">
        <v>59</v>
      </c>
      <c r="B40" s="7" t="s">
        <v>1</v>
      </c>
      <c r="C40" s="3" t="s">
        <v>39</v>
      </c>
      <c r="D40" s="3" t="s">
        <v>5</v>
      </c>
      <c r="E40" s="12" t="s">
        <v>450</v>
      </c>
      <c r="F40" s="3" t="s">
        <v>9</v>
      </c>
      <c r="G40" s="3" t="s">
        <v>2</v>
      </c>
      <c r="H40" s="3" t="s">
        <v>40</v>
      </c>
      <c r="I40" s="21">
        <v>233996</v>
      </c>
    </row>
    <row r="41" spans="1:9" ht="12.75">
      <c r="A41" s="28" t="s">
        <v>120</v>
      </c>
      <c r="B41" s="7" t="s">
        <v>1</v>
      </c>
      <c r="C41" s="3" t="s">
        <v>39</v>
      </c>
      <c r="D41" s="3" t="s">
        <v>5</v>
      </c>
      <c r="F41" s="3" t="s">
        <v>9</v>
      </c>
      <c r="G41" s="3" t="s">
        <v>2</v>
      </c>
      <c r="H41" s="3" t="s">
        <v>40</v>
      </c>
      <c r="I41" s="21">
        <v>32199</v>
      </c>
    </row>
    <row r="42" spans="1:9" ht="33.75">
      <c r="A42" s="28" t="s">
        <v>145</v>
      </c>
      <c r="B42" s="7" t="s">
        <v>1</v>
      </c>
      <c r="C42" s="3" t="s">
        <v>39</v>
      </c>
      <c r="D42" s="3" t="s">
        <v>5</v>
      </c>
      <c r="E42" s="12" t="s">
        <v>150</v>
      </c>
      <c r="F42" s="3" t="s">
        <v>9</v>
      </c>
      <c r="G42" s="3" t="s">
        <v>2</v>
      </c>
      <c r="H42" s="3" t="s">
        <v>40</v>
      </c>
      <c r="I42" s="37">
        <v>688.1</v>
      </c>
    </row>
    <row r="43" spans="1:9" ht="22.5">
      <c r="A43" s="28" t="s">
        <v>147</v>
      </c>
      <c r="B43" s="7" t="s">
        <v>1</v>
      </c>
      <c r="C43" s="3" t="s">
        <v>39</v>
      </c>
      <c r="D43" s="3" t="s">
        <v>5</v>
      </c>
      <c r="E43" s="12" t="s">
        <v>149</v>
      </c>
      <c r="F43" s="3" t="s">
        <v>9</v>
      </c>
      <c r="G43" s="3" t="s">
        <v>2</v>
      </c>
      <c r="H43" s="3" t="s">
        <v>40</v>
      </c>
      <c r="I43" s="115">
        <v>87.97</v>
      </c>
    </row>
    <row r="44" spans="1:9" ht="22.5">
      <c r="A44" s="28" t="s">
        <v>146</v>
      </c>
      <c r="B44" s="7" t="s">
        <v>1</v>
      </c>
      <c r="C44" s="3" t="s">
        <v>39</v>
      </c>
      <c r="D44" s="3" t="s">
        <v>5</v>
      </c>
      <c r="E44" s="12" t="s">
        <v>450</v>
      </c>
      <c r="F44" s="3" t="s">
        <v>9</v>
      </c>
      <c r="G44" s="3" t="s">
        <v>2</v>
      </c>
      <c r="H44" s="3" t="s">
        <v>40</v>
      </c>
      <c r="I44" s="21">
        <v>114</v>
      </c>
    </row>
    <row r="45" spans="1:9" ht="12.75">
      <c r="A45" s="28" t="s">
        <v>148</v>
      </c>
      <c r="B45" s="7" t="s">
        <v>1</v>
      </c>
      <c r="C45" s="3" t="s">
        <v>39</v>
      </c>
      <c r="D45" s="3" t="s">
        <v>5</v>
      </c>
      <c r="E45" s="12" t="s">
        <v>48</v>
      </c>
      <c r="F45" s="3" t="s">
        <v>9</v>
      </c>
      <c r="G45" s="3" t="s">
        <v>2</v>
      </c>
      <c r="H45" s="3" t="s">
        <v>40</v>
      </c>
      <c r="I45" s="37">
        <v>2029</v>
      </c>
    </row>
    <row r="46" spans="1:9" ht="12.75">
      <c r="A46" s="28" t="s">
        <v>54</v>
      </c>
      <c r="B46" s="7" t="s">
        <v>1</v>
      </c>
      <c r="C46" s="3" t="s">
        <v>39</v>
      </c>
      <c r="D46" s="3" t="s">
        <v>5</v>
      </c>
      <c r="E46" s="12" t="s">
        <v>450</v>
      </c>
      <c r="F46" s="3" t="s">
        <v>9</v>
      </c>
      <c r="G46" s="3" t="s">
        <v>2</v>
      </c>
      <c r="H46" s="3" t="s">
        <v>40</v>
      </c>
      <c r="I46" s="21">
        <v>357</v>
      </c>
    </row>
    <row r="47" spans="1:9" ht="12.75">
      <c r="A47" s="28" t="s">
        <v>56</v>
      </c>
      <c r="B47" s="7" t="s">
        <v>1</v>
      </c>
      <c r="C47" s="3" t="s">
        <v>39</v>
      </c>
      <c r="D47" s="3" t="s">
        <v>5</v>
      </c>
      <c r="E47" s="12" t="s">
        <v>450</v>
      </c>
      <c r="F47" s="3" t="s">
        <v>9</v>
      </c>
      <c r="G47" s="3" t="s">
        <v>2</v>
      </c>
      <c r="H47" s="3" t="s">
        <v>40</v>
      </c>
      <c r="I47" s="21">
        <v>357</v>
      </c>
    </row>
    <row r="48" spans="1:9" ht="12.75">
      <c r="A48" s="28" t="s">
        <v>55</v>
      </c>
      <c r="B48" s="7" t="s">
        <v>1</v>
      </c>
      <c r="C48" s="3" t="s">
        <v>39</v>
      </c>
      <c r="D48" s="3" t="s">
        <v>5</v>
      </c>
      <c r="E48" s="12" t="s">
        <v>450</v>
      </c>
      <c r="F48" s="3" t="s">
        <v>9</v>
      </c>
      <c r="G48" s="3" t="s">
        <v>2</v>
      </c>
      <c r="H48" s="3" t="s">
        <v>40</v>
      </c>
      <c r="I48" s="21">
        <v>357</v>
      </c>
    </row>
    <row r="49" spans="1:9" ht="33.75">
      <c r="A49" s="28" t="s">
        <v>155</v>
      </c>
      <c r="B49" s="7"/>
      <c r="C49" s="3"/>
      <c r="D49" s="3"/>
      <c r="E49" s="12"/>
      <c r="F49" s="3"/>
      <c r="G49" s="3"/>
      <c r="H49" s="3"/>
      <c r="I49" s="21">
        <v>1</v>
      </c>
    </row>
    <row r="50" spans="1:9" ht="12.75">
      <c r="A50" s="29" t="s">
        <v>57</v>
      </c>
      <c r="B50" s="7" t="s">
        <v>1</v>
      </c>
      <c r="C50" s="3" t="s">
        <v>39</v>
      </c>
      <c r="D50" s="3" t="s">
        <v>5</v>
      </c>
      <c r="E50" s="12" t="s">
        <v>450</v>
      </c>
      <c r="F50" s="3" t="s">
        <v>9</v>
      </c>
      <c r="G50" s="3" t="s">
        <v>2</v>
      </c>
      <c r="H50" s="3" t="s">
        <v>40</v>
      </c>
      <c r="I50" s="74">
        <f>I51</f>
        <v>44653</v>
      </c>
    </row>
    <row r="51" spans="1:11" ht="12.75">
      <c r="A51" s="28" t="s">
        <v>58</v>
      </c>
      <c r="B51" s="4"/>
      <c r="C51" s="3"/>
      <c r="D51" s="3"/>
      <c r="E51" s="11"/>
      <c r="F51" s="3"/>
      <c r="G51" s="3"/>
      <c r="H51" s="3"/>
      <c r="I51" s="21">
        <v>44653</v>
      </c>
      <c r="K51" s="211"/>
    </row>
    <row r="52" spans="1:9" ht="12.75">
      <c r="A52" s="30"/>
      <c r="B52" s="4"/>
      <c r="C52" s="3"/>
      <c r="D52" s="3"/>
      <c r="E52" s="11"/>
      <c r="F52" s="3"/>
      <c r="G52" s="3"/>
      <c r="H52" s="3"/>
      <c r="I52" s="37"/>
    </row>
    <row r="53" spans="1:9" ht="22.5" hidden="1">
      <c r="A53" s="29" t="s">
        <v>47</v>
      </c>
      <c r="B53" s="7" t="s">
        <v>1</v>
      </c>
      <c r="C53" s="3" t="s">
        <v>39</v>
      </c>
      <c r="D53" s="3" t="s">
        <v>5</v>
      </c>
      <c r="E53" s="11" t="s">
        <v>48</v>
      </c>
      <c r="F53" s="3" t="s">
        <v>9</v>
      </c>
      <c r="G53" s="3" t="s">
        <v>2</v>
      </c>
      <c r="H53" s="3" t="s">
        <v>40</v>
      </c>
      <c r="I53" s="21"/>
    </row>
    <row r="54" spans="1:10" s="73" customFormat="1" ht="12.75" hidden="1">
      <c r="A54" s="27" t="s">
        <v>116</v>
      </c>
      <c r="B54" s="7" t="s">
        <v>1</v>
      </c>
      <c r="C54" s="8" t="s">
        <v>39</v>
      </c>
      <c r="D54" s="8" t="s">
        <v>5</v>
      </c>
      <c r="E54" s="72" t="s">
        <v>60</v>
      </c>
      <c r="F54" s="8" t="s">
        <v>9</v>
      </c>
      <c r="G54" s="8" t="s">
        <v>2</v>
      </c>
      <c r="H54" s="8" t="s">
        <v>40</v>
      </c>
      <c r="I54" s="26">
        <f>I55</f>
        <v>0</v>
      </c>
      <c r="J54" s="1"/>
    </row>
    <row r="55" spans="1:9" ht="12.75" hidden="1">
      <c r="A55" s="31" t="s">
        <v>117</v>
      </c>
      <c r="B55" s="7"/>
      <c r="C55" s="3"/>
      <c r="D55" s="3"/>
      <c r="E55" s="11"/>
      <c r="F55" s="3"/>
      <c r="G55" s="3"/>
      <c r="H55" s="3"/>
      <c r="I55" s="21"/>
    </row>
    <row r="56" spans="1:9" ht="12.75">
      <c r="A56" s="32" t="s">
        <v>49</v>
      </c>
      <c r="B56" s="7" t="s">
        <v>0</v>
      </c>
      <c r="C56" s="7" t="s">
        <v>34</v>
      </c>
      <c r="D56" s="7" t="s">
        <v>50</v>
      </c>
      <c r="E56" s="10" t="s">
        <v>31</v>
      </c>
      <c r="F56" s="7" t="s">
        <v>23</v>
      </c>
      <c r="G56" s="7" t="s">
        <v>2</v>
      </c>
      <c r="H56" s="7" t="s">
        <v>0</v>
      </c>
      <c r="I56" s="120">
        <f>I23+I24</f>
        <v>474159.86999999994</v>
      </c>
    </row>
    <row r="57" spans="1:9" ht="12.75">
      <c r="A57" s="78"/>
      <c r="B57" s="78"/>
      <c r="C57" s="78"/>
      <c r="D57" s="78"/>
      <c r="E57" s="78"/>
      <c r="F57" s="78"/>
      <c r="G57" s="78"/>
      <c r="H57" s="33"/>
      <c r="I57" s="34"/>
    </row>
    <row r="58" spans="1:9" ht="12.75">
      <c r="A58" s="35"/>
      <c r="B58" s="36"/>
      <c r="C58" s="36"/>
      <c r="D58" s="36"/>
      <c r="E58" s="36"/>
      <c r="F58" s="36"/>
      <c r="G58" s="14"/>
      <c r="H58" s="14"/>
      <c r="I58" s="121"/>
    </row>
    <row r="59" spans="1:8" ht="12.75">
      <c r="A59" t="s">
        <v>424</v>
      </c>
      <c r="B59" s="36"/>
      <c r="C59" s="36"/>
      <c r="D59" s="36"/>
      <c r="E59" s="209"/>
      <c r="F59" s="209"/>
      <c r="G59" s="209"/>
      <c r="H59" s="209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</sheetData>
  <sheetProtection/>
  <mergeCells count="13">
    <mergeCell ref="A8:I8"/>
    <mergeCell ref="A11:A13"/>
    <mergeCell ref="B11:H11"/>
    <mergeCell ref="B12:B13"/>
    <mergeCell ref="C12:F12"/>
    <mergeCell ref="G12:G13"/>
    <mergeCell ref="H12:H13"/>
    <mergeCell ref="A1:I1"/>
    <mergeCell ref="A2:I2"/>
    <mergeCell ref="A3:I3"/>
    <mergeCell ref="A4:I4"/>
    <mergeCell ref="A5:I5"/>
    <mergeCell ref="A7:I7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8.875" style="1" customWidth="1"/>
    <col min="2" max="2" width="3.875" style="1" customWidth="1"/>
    <col min="3" max="3" width="2.75390625" style="1" customWidth="1"/>
    <col min="4" max="4" width="3.875" style="1" customWidth="1"/>
    <col min="5" max="5" width="5.25390625" style="1" customWidth="1"/>
    <col min="6" max="6" width="3.375" style="1" customWidth="1"/>
    <col min="7" max="7" width="5.00390625" style="1" customWidth="1"/>
    <col min="8" max="8" width="3.75390625" style="1" customWidth="1"/>
    <col min="9" max="9" width="11.25390625" style="1" customWidth="1"/>
    <col min="10" max="10" width="13.375" style="1" customWidth="1"/>
    <col min="11" max="16384" width="9.125" style="1" customWidth="1"/>
  </cols>
  <sheetData>
    <row r="1" spans="1:9" ht="12.75">
      <c r="A1" s="235" t="s">
        <v>409</v>
      </c>
      <c r="B1" s="235"/>
      <c r="C1" s="235"/>
      <c r="D1" s="235"/>
      <c r="E1" s="235"/>
      <c r="F1" s="235"/>
      <c r="G1" s="235"/>
      <c r="H1" s="235"/>
      <c r="I1" s="235"/>
    </row>
    <row r="2" spans="1:9" ht="12.75">
      <c r="A2" s="235" t="s">
        <v>425</v>
      </c>
      <c r="B2" s="235"/>
      <c r="C2" s="235"/>
      <c r="D2" s="235"/>
      <c r="E2" s="235"/>
      <c r="F2" s="235"/>
      <c r="G2" s="235"/>
      <c r="H2" s="235"/>
      <c r="I2" s="235"/>
    </row>
    <row r="3" spans="1:9" ht="12.75">
      <c r="A3" s="235" t="s">
        <v>418</v>
      </c>
      <c r="B3" s="235"/>
      <c r="C3" s="235"/>
      <c r="D3" s="235"/>
      <c r="E3" s="235"/>
      <c r="F3" s="235"/>
      <c r="G3" s="235"/>
      <c r="H3" s="235"/>
      <c r="I3" s="235"/>
    </row>
    <row r="4" spans="1:9" ht="12.75">
      <c r="A4" s="235" t="s">
        <v>427</v>
      </c>
      <c r="B4" s="235"/>
      <c r="C4" s="235"/>
      <c r="D4" s="235"/>
      <c r="E4" s="235"/>
      <c r="F4" s="235"/>
      <c r="G4" s="235"/>
      <c r="H4" s="235"/>
      <c r="I4" s="235"/>
    </row>
    <row r="5" spans="1:9" ht="12.75">
      <c r="A5" s="235" t="s">
        <v>458</v>
      </c>
      <c r="B5" s="235"/>
      <c r="C5" s="235"/>
      <c r="D5" s="235"/>
      <c r="E5" s="235"/>
      <c r="F5" s="235"/>
      <c r="G5" s="235"/>
      <c r="H5" s="235"/>
      <c r="I5" s="235"/>
    </row>
    <row r="6" spans="1:10" ht="12.75">
      <c r="A6" s="14"/>
      <c r="F6" s="14"/>
      <c r="G6" s="68"/>
      <c r="H6" s="68"/>
      <c r="I6" s="69"/>
      <c r="J6" s="14"/>
    </row>
    <row r="7" spans="1:9" ht="12.75">
      <c r="A7" s="236"/>
      <c r="B7" s="236"/>
      <c r="C7" s="236"/>
      <c r="D7" s="236"/>
      <c r="E7" s="236"/>
      <c r="F7" s="236"/>
      <c r="G7" s="236"/>
      <c r="H7" s="236"/>
      <c r="I7" s="236"/>
    </row>
    <row r="8" spans="1:9" ht="35.25" customHeight="1">
      <c r="A8" s="237" t="s">
        <v>428</v>
      </c>
      <c r="B8" s="237"/>
      <c r="C8" s="237"/>
      <c r="D8" s="237"/>
      <c r="E8" s="237"/>
      <c r="F8" s="237"/>
      <c r="G8" s="237"/>
      <c r="H8" s="237"/>
      <c r="I8" s="237"/>
    </row>
    <row r="9" spans="1:9" ht="12.75">
      <c r="A9" s="15"/>
      <c r="B9" s="15"/>
      <c r="C9" s="15"/>
      <c r="D9" s="15"/>
      <c r="E9" s="15"/>
      <c r="F9" s="15"/>
      <c r="G9" s="15"/>
      <c r="H9" s="15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6" t="s">
        <v>3</v>
      </c>
    </row>
    <row r="11" spans="1:10" ht="21.75" customHeight="1">
      <c r="A11" s="238" t="s">
        <v>10</v>
      </c>
      <c r="B11" s="241" t="s">
        <v>11</v>
      </c>
      <c r="C11" s="241"/>
      <c r="D11" s="241"/>
      <c r="E11" s="241"/>
      <c r="F11" s="241"/>
      <c r="G11" s="241"/>
      <c r="H11" s="241"/>
      <c r="I11" s="105"/>
      <c r="J11" s="106" t="s">
        <v>144</v>
      </c>
    </row>
    <row r="12" spans="1:10" ht="12.75">
      <c r="A12" s="239"/>
      <c r="B12" s="242" t="s">
        <v>12</v>
      </c>
      <c r="C12" s="244" t="s">
        <v>13</v>
      </c>
      <c r="D12" s="245"/>
      <c r="E12" s="245"/>
      <c r="F12" s="246"/>
      <c r="G12" s="242" t="s">
        <v>18</v>
      </c>
      <c r="H12" s="248" t="s">
        <v>51</v>
      </c>
      <c r="I12" s="107"/>
      <c r="J12" s="107"/>
    </row>
    <row r="13" spans="1:10" ht="44.25" customHeight="1">
      <c r="A13" s="240"/>
      <c r="B13" s="243"/>
      <c r="C13" s="18" t="s">
        <v>14</v>
      </c>
      <c r="D13" s="18" t="s">
        <v>15</v>
      </c>
      <c r="E13" s="17" t="s">
        <v>16</v>
      </c>
      <c r="F13" s="19" t="s">
        <v>17</v>
      </c>
      <c r="G13" s="247"/>
      <c r="H13" s="249"/>
      <c r="I13" s="108">
        <v>2020</v>
      </c>
      <c r="J13" s="108">
        <v>2021</v>
      </c>
    </row>
    <row r="14" spans="1:10" ht="12.75">
      <c r="A14" s="20" t="s">
        <v>19</v>
      </c>
      <c r="B14" s="2" t="s">
        <v>20</v>
      </c>
      <c r="C14" s="4" t="s">
        <v>21</v>
      </c>
      <c r="D14" s="4" t="s">
        <v>4</v>
      </c>
      <c r="E14" s="5" t="s">
        <v>22</v>
      </c>
      <c r="F14" s="4" t="s">
        <v>23</v>
      </c>
      <c r="G14" s="4" t="s">
        <v>2</v>
      </c>
      <c r="H14" s="4" t="s">
        <v>24</v>
      </c>
      <c r="I14" s="104">
        <v>38275</v>
      </c>
      <c r="J14" s="104">
        <f aca="true" t="shared" si="0" ref="J14:J23">I14</f>
        <v>38275</v>
      </c>
    </row>
    <row r="15" spans="1:10" ht="12.75" hidden="1">
      <c r="A15" s="22" t="s">
        <v>25</v>
      </c>
      <c r="B15" s="2" t="s">
        <v>20</v>
      </c>
      <c r="C15" s="4" t="s">
        <v>21</v>
      </c>
      <c r="D15" s="4" t="s">
        <v>9</v>
      </c>
      <c r="E15" s="4" t="s">
        <v>26</v>
      </c>
      <c r="F15" s="4" t="s">
        <v>23</v>
      </c>
      <c r="G15" s="4" t="s">
        <v>2</v>
      </c>
      <c r="H15" s="4" t="s">
        <v>24</v>
      </c>
      <c r="I15" s="21"/>
      <c r="J15" s="104">
        <f t="shared" si="0"/>
        <v>0</v>
      </c>
    </row>
    <row r="16" spans="1:10" ht="12.75">
      <c r="A16" s="20" t="s">
        <v>118</v>
      </c>
      <c r="B16" s="2" t="s">
        <v>20</v>
      </c>
      <c r="C16" s="4" t="s">
        <v>21</v>
      </c>
      <c r="D16" s="4" t="s">
        <v>9</v>
      </c>
      <c r="E16" s="4" t="s">
        <v>22</v>
      </c>
      <c r="F16" s="4" t="s">
        <v>23</v>
      </c>
      <c r="G16" s="4" t="s">
        <v>2</v>
      </c>
      <c r="H16" s="4" t="s">
        <v>24</v>
      </c>
      <c r="I16" s="21">
        <v>1000</v>
      </c>
      <c r="J16" s="104">
        <f t="shared" si="0"/>
        <v>1000</v>
      </c>
    </row>
    <row r="17" spans="1:10" ht="12.75">
      <c r="A17" s="20" t="s">
        <v>27</v>
      </c>
      <c r="B17" s="2" t="s">
        <v>20</v>
      </c>
      <c r="C17" s="4" t="s">
        <v>21</v>
      </c>
      <c r="D17" s="4" t="s">
        <v>9</v>
      </c>
      <c r="E17" s="5" t="s">
        <v>28</v>
      </c>
      <c r="F17" s="4" t="s">
        <v>23</v>
      </c>
      <c r="G17" s="4" t="s">
        <v>2</v>
      </c>
      <c r="H17" s="4" t="s">
        <v>24</v>
      </c>
      <c r="I17" s="21">
        <v>136</v>
      </c>
      <c r="J17" s="104">
        <f t="shared" si="0"/>
        <v>136</v>
      </c>
    </row>
    <row r="18" spans="1:10" ht="12.75" hidden="1">
      <c r="A18" s="23" t="s">
        <v>29</v>
      </c>
      <c r="B18" s="2" t="s">
        <v>20</v>
      </c>
      <c r="C18" s="4" t="s">
        <v>21</v>
      </c>
      <c r="D18" s="4" t="s">
        <v>9</v>
      </c>
      <c r="E18" s="5" t="s">
        <v>28</v>
      </c>
      <c r="F18" s="4" t="s">
        <v>23</v>
      </c>
      <c r="G18" s="4" t="s">
        <v>2</v>
      </c>
      <c r="H18" s="4" t="s">
        <v>24</v>
      </c>
      <c r="I18" s="21"/>
      <c r="J18" s="104">
        <f t="shared" si="0"/>
        <v>0</v>
      </c>
    </row>
    <row r="19" spans="1:10" ht="12.75">
      <c r="A19" s="23" t="s">
        <v>122</v>
      </c>
      <c r="B19" s="2" t="s">
        <v>20</v>
      </c>
      <c r="C19" s="4" t="s">
        <v>21</v>
      </c>
      <c r="D19" s="4" t="s">
        <v>9</v>
      </c>
      <c r="E19" s="5" t="s">
        <v>26</v>
      </c>
      <c r="F19" s="4" t="s">
        <v>23</v>
      </c>
      <c r="G19" s="4" t="s">
        <v>2</v>
      </c>
      <c r="H19" s="4" t="s">
        <v>24</v>
      </c>
      <c r="I19" s="21">
        <v>2024</v>
      </c>
      <c r="J19" s="104">
        <f t="shared" si="0"/>
        <v>2024</v>
      </c>
    </row>
    <row r="20" spans="1:10" ht="12.75">
      <c r="A20" s="23" t="s">
        <v>119</v>
      </c>
      <c r="B20" s="2" t="s">
        <v>20</v>
      </c>
      <c r="C20" s="4" t="s">
        <v>21</v>
      </c>
      <c r="D20" s="4" t="s">
        <v>9</v>
      </c>
      <c r="E20" s="5" t="s">
        <v>28</v>
      </c>
      <c r="F20" s="4" t="s">
        <v>23</v>
      </c>
      <c r="G20" s="4" t="s">
        <v>2</v>
      </c>
      <c r="H20" s="4" t="s">
        <v>24</v>
      </c>
      <c r="I20" s="76">
        <v>4961.4</v>
      </c>
      <c r="J20" s="104">
        <f t="shared" si="0"/>
        <v>4961.4</v>
      </c>
    </row>
    <row r="21" spans="1:10" ht="12.75">
      <c r="A21" s="20" t="s">
        <v>30</v>
      </c>
      <c r="B21" s="4" t="s">
        <v>0</v>
      </c>
      <c r="C21" s="4" t="s">
        <v>21</v>
      </c>
      <c r="D21" s="4" t="s">
        <v>7</v>
      </c>
      <c r="E21" s="5" t="s">
        <v>31</v>
      </c>
      <c r="F21" s="4" t="s">
        <v>23</v>
      </c>
      <c r="G21" s="4" t="s">
        <v>2</v>
      </c>
      <c r="H21" s="4" t="s">
        <v>0</v>
      </c>
      <c r="I21" s="21">
        <v>100</v>
      </c>
      <c r="J21" s="104">
        <f t="shared" si="0"/>
        <v>100</v>
      </c>
    </row>
    <row r="22" spans="1:10" ht="12.75">
      <c r="A22" s="24" t="s">
        <v>32</v>
      </c>
      <c r="B22" s="4" t="s">
        <v>0</v>
      </c>
      <c r="C22" s="4" t="s">
        <v>21</v>
      </c>
      <c r="D22" s="4" t="s">
        <v>23</v>
      </c>
      <c r="E22" s="6" t="s">
        <v>31</v>
      </c>
      <c r="F22" s="4" t="s">
        <v>23</v>
      </c>
      <c r="G22" s="4" t="s">
        <v>2</v>
      </c>
      <c r="H22" s="4" t="s">
        <v>0</v>
      </c>
      <c r="I22" s="21">
        <v>1444</v>
      </c>
      <c r="J22" s="104">
        <f t="shared" si="0"/>
        <v>1444</v>
      </c>
    </row>
    <row r="23" spans="1:10" ht="12.75">
      <c r="A23" s="25" t="s">
        <v>33</v>
      </c>
      <c r="B23" s="7" t="s">
        <v>0</v>
      </c>
      <c r="C23" s="8" t="s">
        <v>34</v>
      </c>
      <c r="D23" s="8" t="s">
        <v>35</v>
      </c>
      <c r="E23" s="9" t="s">
        <v>31</v>
      </c>
      <c r="F23" s="8" t="s">
        <v>23</v>
      </c>
      <c r="G23" s="8" t="s">
        <v>2</v>
      </c>
      <c r="H23" s="8" t="s">
        <v>0</v>
      </c>
      <c r="I23" s="77">
        <f>SUM(I14:I22)</f>
        <v>47940.4</v>
      </c>
      <c r="J23" s="114">
        <f t="shared" si="0"/>
        <v>47940.4</v>
      </c>
    </row>
    <row r="24" spans="1:10" ht="12.75">
      <c r="A24" s="25" t="s">
        <v>36</v>
      </c>
      <c r="B24" s="7" t="s">
        <v>1</v>
      </c>
      <c r="C24" s="7" t="s">
        <v>34</v>
      </c>
      <c r="D24" s="7" t="s">
        <v>37</v>
      </c>
      <c r="E24" s="10" t="s">
        <v>31</v>
      </c>
      <c r="F24" s="7" t="s">
        <v>23</v>
      </c>
      <c r="G24" s="7" t="s">
        <v>2</v>
      </c>
      <c r="H24" s="7" t="s">
        <v>0</v>
      </c>
      <c r="I24" s="120">
        <f>I25+I26+I33</f>
        <v>375183.758</v>
      </c>
      <c r="J24" s="120">
        <f>J25+J26+J33</f>
        <v>374751.55799999996</v>
      </c>
    </row>
    <row r="25" spans="1:10" ht="12.75">
      <c r="A25" s="27" t="s">
        <v>38</v>
      </c>
      <c r="B25" s="7" t="s">
        <v>1</v>
      </c>
      <c r="C25" s="8" t="s">
        <v>39</v>
      </c>
      <c r="D25" s="8" t="s">
        <v>5</v>
      </c>
      <c r="E25" s="9" t="s">
        <v>444</v>
      </c>
      <c r="F25" s="8" t="s">
        <v>9</v>
      </c>
      <c r="G25" s="8" t="s">
        <v>2</v>
      </c>
      <c r="H25" s="8" t="s">
        <v>40</v>
      </c>
      <c r="I25" s="26">
        <v>66660</v>
      </c>
      <c r="J25" s="104">
        <v>66660</v>
      </c>
    </row>
    <row r="26" spans="1:10" ht="12.75">
      <c r="A26" s="27" t="s">
        <v>137</v>
      </c>
      <c r="B26" s="4"/>
      <c r="C26" s="3"/>
      <c r="D26" s="3"/>
      <c r="E26" s="12"/>
      <c r="F26" s="3"/>
      <c r="G26" s="3"/>
      <c r="H26" s="3"/>
      <c r="I26" s="98">
        <f>I27+I28</f>
        <v>3153</v>
      </c>
      <c r="J26" s="98">
        <f>J27+J32</f>
        <v>3153</v>
      </c>
    </row>
    <row r="27" spans="1:10" ht="12.75">
      <c r="A27" s="28" t="s">
        <v>42</v>
      </c>
      <c r="B27" s="4"/>
      <c r="C27" s="3"/>
      <c r="D27" s="3"/>
      <c r="E27" s="12"/>
      <c r="F27" s="3"/>
      <c r="G27" s="3"/>
      <c r="H27" s="3"/>
      <c r="I27" s="21">
        <v>3153</v>
      </c>
      <c r="J27" s="104">
        <v>3153</v>
      </c>
    </row>
    <row r="28" spans="1:10" ht="33.75" hidden="1">
      <c r="A28" s="28" t="s">
        <v>151</v>
      </c>
      <c r="B28" s="4"/>
      <c r="C28" s="3"/>
      <c r="D28" s="3"/>
      <c r="E28" s="12"/>
      <c r="F28" s="3"/>
      <c r="G28" s="3"/>
      <c r="H28" s="3"/>
      <c r="I28" s="21"/>
      <c r="J28" s="104"/>
    </row>
    <row r="29" spans="1:10" ht="12.75" hidden="1">
      <c r="A29" s="122" t="s">
        <v>154</v>
      </c>
      <c r="B29" s="4"/>
      <c r="C29" s="3"/>
      <c r="D29" s="3"/>
      <c r="E29" s="12"/>
      <c r="F29" s="3"/>
      <c r="G29" s="3"/>
      <c r="H29" s="3"/>
      <c r="I29" s="21"/>
      <c r="J29" s="104"/>
    </row>
    <row r="30" spans="1:10" ht="12.75" hidden="1">
      <c r="A30" s="28" t="s">
        <v>152</v>
      </c>
      <c r="B30" s="4"/>
      <c r="C30" s="3"/>
      <c r="D30" s="3"/>
      <c r="E30" s="12"/>
      <c r="F30" s="3"/>
      <c r="G30" s="3"/>
      <c r="H30" s="3"/>
      <c r="I30" s="21"/>
      <c r="J30" s="104"/>
    </row>
    <row r="31" spans="1:10" ht="12.75" hidden="1">
      <c r="A31" s="28" t="s">
        <v>153</v>
      </c>
      <c r="B31" s="4"/>
      <c r="C31" s="3"/>
      <c r="D31" s="3"/>
      <c r="E31" s="12"/>
      <c r="F31" s="3"/>
      <c r="G31" s="3"/>
      <c r="H31" s="3"/>
      <c r="I31" s="21"/>
      <c r="J31" s="104"/>
    </row>
    <row r="32" spans="1:10" ht="12.75" hidden="1">
      <c r="A32" s="28"/>
      <c r="B32" s="4"/>
      <c r="C32" s="3"/>
      <c r="D32" s="3"/>
      <c r="E32" s="12"/>
      <c r="F32" s="3"/>
      <c r="G32" s="3"/>
      <c r="H32" s="3"/>
      <c r="I32" s="21"/>
      <c r="J32" s="104"/>
    </row>
    <row r="33" spans="1:10" ht="12.75">
      <c r="A33" s="27" t="s">
        <v>43</v>
      </c>
      <c r="B33" s="7" t="s">
        <v>1</v>
      </c>
      <c r="C33" s="8" t="s">
        <v>39</v>
      </c>
      <c r="D33" s="8" t="s">
        <v>5</v>
      </c>
      <c r="E33" s="9" t="s">
        <v>28</v>
      </c>
      <c r="F33" s="8" t="s">
        <v>23</v>
      </c>
      <c r="G33" s="8" t="s">
        <v>41</v>
      </c>
      <c r="H33" s="8" t="s">
        <v>40</v>
      </c>
      <c r="I33" s="120">
        <f>I34+I35+I36+I37+I38+I41+I43+I44+I45+I47+I39+I40+I42+I46</f>
        <v>305370.758</v>
      </c>
      <c r="J33" s="120">
        <f>J34+J35+J36+J37+J38+J41+J43+J44+J45+J47+J39+J40+J42+J46</f>
        <v>304938.55799999996</v>
      </c>
    </row>
    <row r="34" spans="1:10" ht="12.75">
      <c r="A34" s="29" t="s">
        <v>44</v>
      </c>
      <c r="B34" s="7" t="s">
        <v>1</v>
      </c>
      <c r="C34" s="3" t="s">
        <v>39</v>
      </c>
      <c r="D34" s="3" t="s">
        <v>5</v>
      </c>
      <c r="E34" s="12" t="s">
        <v>45</v>
      </c>
      <c r="F34" s="3" t="s">
        <v>9</v>
      </c>
      <c r="G34" s="3" t="s">
        <v>2</v>
      </c>
      <c r="H34" s="3" t="s">
        <v>40</v>
      </c>
      <c r="I34" s="104">
        <v>1500.8</v>
      </c>
      <c r="J34" s="104">
        <v>1068.6</v>
      </c>
    </row>
    <row r="35" spans="1:10" ht="12.75">
      <c r="A35" s="29" t="s">
        <v>53</v>
      </c>
      <c r="B35" s="7" t="s">
        <v>1</v>
      </c>
      <c r="C35" s="3" t="s">
        <v>39</v>
      </c>
      <c r="D35" s="3" t="s">
        <v>5</v>
      </c>
      <c r="E35" s="12" t="s">
        <v>46</v>
      </c>
      <c r="F35" s="3" t="s">
        <v>8</v>
      </c>
      <c r="G35" s="3" t="s">
        <v>2</v>
      </c>
      <c r="H35" s="3" t="s">
        <v>40</v>
      </c>
      <c r="I35" s="104">
        <v>2013</v>
      </c>
      <c r="J35" s="104">
        <v>2013</v>
      </c>
    </row>
    <row r="36" spans="1:10" ht="22.5">
      <c r="A36" s="30" t="s">
        <v>52</v>
      </c>
      <c r="B36" s="7" t="s">
        <v>1</v>
      </c>
      <c r="C36" s="3" t="s">
        <v>39</v>
      </c>
      <c r="D36" s="3" t="s">
        <v>5</v>
      </c>
      <c r="E36" s="12" t="s">
        <v>138</v>
      </c>
      <c r="F36" s="3" t="s">
        <v>9</v>
      </c>
      <c r="G36" s="3" t="s">
        <v>2</v>
      </c>
      <c r="H36" s="3" t="s">
        <v>40</v>
      </c>
      <c r="I36" s="37">
        <v>1005.378</v>
      </c>
      <c r="J36" s="123">
        <f>I36</f>
        <v>1005.378</v>
      </c>
    </row>
    <row r="37" spans="1:10" ht="12.75">
      <c r="A37" s="28" t="s">
        <v>59</v>
      </c>
      <c r="B37" s="7" t="s">
        <v>1</v>
      </c>
      <c r="C37" s="3" t="s">
        <v>39</v>
      </c>
      <c r="D37" s="3" t="s">
        <v>5</v>
      </c>
      <c r="E37" s="12" t="s">
        <v>450</v>
      </c>
      <c r="F37" s="3" t="s">
        <v>9</v>
      </c>
      <c r="G37" s="3" t="s">
        <v>2</v>
      </c>
      <c r="H37" s="3" t="s">
        <v>40</v>
      </c>
      <c r="I37" s="104">
        <v>234703</v>
      </c>
      <c r="J37" s="104">
        <v>234703</v>
      </c>
    </row>
    <row r="38" spans="1:10" ht="12.75">
      <c r="A38" s="28" t="s">
        <v>120</v>
      </c>
      <c r="B38" s="7" t="s">
        <v>1</v>
      </c>
      <c r="C38" s="3" t="s">
        <v>39</v>
      </c>
      <c r="D38" s="3" t="s">
        <v>5</v>
      </c>
      <c r="E38" s="12" t="s">
        <v>450</v>
      </c>
      <c r="F38" s="3" t="s">
        <v>9</v>
      </c>
      <c r="G38" s="3" t="s">
        <v>2</v>
      </c>
      <c r="H38" s="3" t="s">
        <v>40</v>
      </c>
      <c r="I38" s="104">
        <v>30529</v>
      </c>
      <c r="J38" s="104">
        <v>30529</v>
      </c>
    </row>
    <row r="39" spans="1:10" ht="33.75">
      <c r="A39" s="28" t="s">
        <v>145</v>
      </c>
      <c r="B39" s="7" t="s">
        <v>1</v>
      </c>
      <c r="C39" s="3" t="s">
        <v>39</v>
      </c>
      <c r="D39" s="3" t="s">
        <v>5</v>
      </c>
      <c r="E39" s="12" t="s">
        <v>150</v>
      </c>
      <c r="F39" s="3" t="s">
        <v>9</v>
      </c>
      <c r="G39" s="3" t="s">
        <v>2</v>
      </c>
      <c r="H39" s="3" t="s">
        <v>40</v>
      </c>
      <c r="I39" s="104">
        <v>688.1</v>
      </c>
      <c r="J39" s="104">
        <v>688.1</v>
      </c>
    </row>
    <row r="40" spans="1:10" ht="22.5">
      <c r="A40" s="28" t="s">
        <v>147</v>
      </c>
      <c r="B40" s="7" t="s">
        <v>1</v>
      </c>
      <c r="C40" s="3" t="s">
        <v>39</v>
      </c>
      <c r="D40" s="3" t="s">
        <v>5</v>
      </c>
      <c r="E40" s="12" t="s">
        <v>149</v>
      </c>
      <c r="F40" s="3" t="s">
        <v>9</v>
      </c>
      <c r="G40" s="3" t="s">
        <v>2</v>
      </c>
      <c r="H40" s="3" t="s">
        <v>40</v>
      </c>
      <c r="I40" s="116">
        <v>91.48</v>
      </c>
      <c r="J40" s="116">
        <v>91.48</v>
      </c>
    </row>
    <row r="41" spans="1:10" ht="22.5">
      <c r="A41" s="28" t="s">
        <v>146</v>
      </c>
      <c r="B41" s="7" t="s">
        <v>1</v>
      </c>
      <c r="C41" s="3" t="s">
        <v>39</v>
      </c>
      <c r="D41" s="3" t="s">
        <v>5</v>
      </c>
      <c r="E41" s="12" t="s">
        <v>450</v>
      </c>
      <c r="F41" s="3" t="s">
        <v>9</v>
      </c>
      <c r="G41" s="3" t="s">
        <v>2</v>
      </c>
      <c r="H41" s="3" t="s">
        <v>40</v>
      </c>
      <c r="I41" s="21">
        <v>114</v>
      </c>
      <c r="J41" s="104">
        <v>114</v>
      </c>
    </row>
    <row r="42" spans="1:10" ht="12.75">
      <c r="A42" s="28" t="s">
        <v>148</v>
      </c>
      <c r="B42" s="7" t="s">
        <v>1</v>
      </c>
      <c r="C42" s="3" t="s">
        <v>39</v>
      </c>
      <c r="D42" s="3" t="s">
        <v>5</v>
      </c>
      <c r="E42" s="12" t="s">
        <v>48</v>
      </c>
      <c r="F42" s="3" t="s">
        <v>9</v>
      </c>
      <c r="G42" s="3" t="s">
        <v>2</v>
      </c>
      <c r="H42" s="3" t="s">
        <v>40</v>
      </c>
      <c r="I42" s="37">
        <v>2029</v>
      </c>
      <c r="J42" s="104">
        <v>2029</v>
      </c>
    </row>
    <row r="43" spans="1:10" ht="12.75">
      <c r="A43" s="28" t="s">
        <v>54</v>
      </c>
      <c r="B43" s="7" t="s">
        <v>1</v>
      </c>
      <c r="C43" s="3" t="s">
        <v>39</v>
      </c>
      <c r="D43" s="3" t="s">
        <v>5</v>
      </c>
      <c r="E43" s="12" t="s">
        <v>450</v>
      </c>
      <c r="F43" s="3" t="s">
        <v>9</v>
      </c>
      <c r="G43" s="3" t="s">
        <v>2</v>
      </c>
      <c r="H43" s="3" t="s">
        <v>40</v>
      </c>
      <c r="I43" s="21">
        <v>357</v>
      </c>
      <c r="J43" s="104">
        <v>357</v>
      </c>
    </row>
    <row r="44" spans="1:10" ht="12.75">
      <c r="A44" s="28" t="s">
        <v>56</v>
      </c>
      <c r="B44" s="7" t="s">
        <v>1</v>
      </c>
      <c r="C44" s="3" t="s">
        <v>39</v>
      </c>
      <c r="D44" s="3" t="s">
        <v>5</v>
      </c>
      <c r="E44" s="12" t="s">
        <v>450</v>
      </c>
      <c r="F44" s="3" t="s">
        <v>9</v>
      </c>
      <c r="G44" s="3" t="s">
        <v>2</v>
      </c>
      <c r="H44" s="3" t="s">
        <v>40</v>
      </c>
      <c r="I44" s="21">
        <v>357</v>
      </c>
      <c r="J44" s="104">
        <f>I44</f>
        <v>357</v>
      </c>
    </row>
    <row r="45" spans="1:10" ht="12.75">
      <c r="A45" s="28" t="s">
        <v>55</v>
      </c>
      <c r="B45" s="7" t="s">
        <v>1</v>
      </c>
      <c r="C45" s="3" t="s">
        <v>39</v>
      </c>
      <c r="D45" s="3" t="s">
        <v>5</v>
      </c>
      <c r="E45" s="12" t="s">
        <v>450</v>
      </c>
      <c r="F45" s="3" t="s">
        <v>9</v>
      </c>
      <c r="G45" s="3" t="s">
        <v>2</v>
      </c>
      <c r="H45" s="3" t="s">
        <v>40</v>
      </c>
      <c r="I45" s="21">
        <v>357</v>
      </c>
      <c r="J45" s="104">
        <f>I45</f>
        <v>357</v>
      </c>
    </row>
    <row r="46" spans="1:10" ht="33.75">
      <c r="A46" s="28" t="s">
        <v>155</v>
      </c>
      <c r="B46" s="7"/>
      <c r="C46" s="3"/>
      <c r="D46" s="3"/>
      <c r="E46" s="12"/>
      <c r="F46" s="3"/>
      <c r="G46" s="3"/>
      <c r="H46" s="3"/>
      <c r="I46" s="21"/>
      <c r="J46" s="104"/>
    </row>
    <row r="47" spans="1:10" ht="12.75">
      <c r="A47" s="29" t="s">
        <v>57</v>
      </c>
      <c r="B47" s="7" t="s">
        <v>1</v>
      </c>
      <c r="C47" s="3" t="s">
        <v>39</v>
      </c>
      <c r="D47" s="3" t="s">
        <v>5</v>
      </c>
      <c r="E47" s="12" t="s">
        <v>450</v>
      </c>
      <c r="F47" s="3" t="s">
        <v>8</v>
      </c>
      <c r="G47" s="3" t="s">
        <v>2</v>
      </c>
      <c r="H47" s="3" t="s">
        <v>40</v>
      </c>
      <c r="I47" s="74">
        <f>I48</f>
        <v>31626</v>
      </c>
      <c r="J47" s="114">
        <f>J48</f>
        <v>31626</v>
      </c>
    </row>
    <row r="48" spans="1:10" ht="12.75">
      <c r="A48" s="28" t="s">
        <v>58</v>
      </c>
      <c r="B48" s="4"/>
      <c r="C48" s="3"/>
      <c r="D48" s="3"/>
      <c r="E48" s="11"/>
      <c r="F48" s="3"/>
      <c r="G48" s="3"/>
      <c r="H48" s="3"/>
      <c r="I48" s="21">
        <v>31626</v>
      </c>
      <c r="J48" s="104">
        <v>31626</v>
      </c>
    </row>
    <row r="49" spans="1:10" ht="12.75">
      <c r="A49" s="30"/>
      <c r="B49" s="4"/>
      <c r="C49" s="3"/>
      <c r="D49" s="3"/>
      <c r="E49" s="11"/>
      <c r="F49" s="3"/>
      <c r="G49" s="3"/>
      <c r="H49" s="3"/>
      <c r="I49" s="37"/>
      <c r="J49" s="104"/>
    </row>
    <row r="50" spans="1:10" ht="22.5" hidden="1">
      <c r="A50" s="29" t="s">
        <v>47</v>
      </c>
      <c r="B50" s="7" t="s">
        <v>1</v>
      </c>
      <c r="C50" s="3" t="s">
        <v>39</v>
      </c>
      <c r="D50" s="3" t="s">
        <v>5</v>
      </c>
      <c r="E50" s="11" t="s">
        <v>48</v>
      </c>
      <c r="F50" s="3" t="s">
        <v>9</v>
      </c>
      <c r="G50" s="3" t="s">
        <v>2</v>
      </c>
      <c r="H50" s="3" t="s">
        <v>40</v>
      </c>
      <c r="I50" s="21"/>
      <c r="J50" s="104">
        <f>I50</f>
        <v>0</v>
      </c>
    </row>
    <row r="51" spans="1:10" s="73" customFormat="1" ht="12.75" hidden="1">
      <c r="A51" s="27" t="s">
        <v>116</v>
      </c>
      <c r="B51" s="7" t="s">
        <v>1</v>
      </c>
      <c r="C51" s="8" t="s">
        <v>39</v>
      </c>
      <c r="D51" s="8" t="s">
        <v>5</v>
      </c>
      <c r="E51" s="72" t="s">
        <v>60</v>
      </c>
      <c r="F51" s="8" t="s">
        <v>9</v>
      </c>
      <c r="G51" s="8" t="s">
        <v>2</v>
      </c>
      <c r="H51" s="8" t="s">
        <v>40</v>
      </c>
      <c r="I51" s="26">
        <f>I52</f>
        <v>0</v>
      </c>
      <c r="J51" s="104">
        <f>I51</f>
        <v>0</v>
      </c>
    </row>
    <row r="52" spans="1:10" ht="12.75" hidden="1">
      <c r="A52" s="31" t="s">
        <v>117</v>
      </c>
      <c r="B52" s="7"/>
      <c r="C52" s="3"/>
      <c r="D52" s="3"/>
      <c r="E52" s="11"/>
      <c r="F52" s="3"/>
      <c r="G52" s="3"/>
      <c r="H52" s="3"/>
      <c r="I52" s="21"/>
      <c r="J52" s="104">
        <f>I52</f>
        <v>0</v>
      </c>
    </row>
    <row r="53" spans="1:10" ht="12.75">
      <c r="A53" s="32" t="s">
        <v>49</v>
      </c>
      <c r="B53" s="7" t="s">
        <v>0</v>
      </c>
      <c r="C53" s="7" t="s">
        <v>34</v>
      </c>
      <c r="D53" s="7" t="s">
        <v>50</v>
      </c>
      <c r="E53" s="10" t="s">
        <v>31</v>
      </c>
      <c r="F53" s="7" t="s">
        <v>23</v>
      </c>
      <c r="G53" s="7" t="s">
        <v>2</v>
      </c>
      <c r="H53" s="7" t="s">
        <v>0</v>
      </c>
      <c r="I53" s="120">
        <f>I23+I24</f>
        <v>423124.158</v>
      </c>
      <c r="J53" s="120">
        <f>J23+J24</f>
        <v>422691.958</v>
      </c>
    </row>
    <row r="54" spans="1:9" ht="12.75">
      <c r="A54" s="78"/>
      <c r="B54" s="78"/>
      <c r="C54" s="78"/>
      <c r="D54" s="78"/>
      <c r="E54" s="78"/>
      <c r="F54" s="78"/>
      <c r="G54" s="78"/>
      <c r="H54" s="33"/>
      <c r="I54" s="34"/>
    </row>
    <row r="55" spans="1:9" ht="12.75">
      <c r="A55" s="35"/>
      <c r="B55" s="36"/>
      <c r="C55" s="36"/>
      <c r="D55" s="36"/>
      <c r="E55" s="36"/>
      <c r="F55" s="36"/>
      <c r="G55" s="14"/>
      <c r="H55" s="14"/>
      <c r="I55" s="121"/>
    </row>
    <row r="56" spans="1:9" ht="12.75">
      <c r="A56" t="s">
        <v>424</v>
      </c>
      <c r="B56" s="36"/>
      <c r="C56" s="36"/>
      <c r="D56" s="36"/>
      <c r="E56" s="209"/>
      <c r="F56" s="209"/>
      <c r="G56" s="209"/>
      <c r="H56" s="209"/>
      <c r="I56" s="209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</sheetData>
  <sheetProtection/>
  <mergeCells count="13">
    <mergeCell ref="A8:I8"/>
    <mergeCell ref="A11:A13"/>
    <mergeCell ref="B11:H11"/>
    <mergeCell ref="B12:B13"/>
    <mergeCell ref="C12:F12"/>
    <mergeCell ref="G12:G13"/>
    <mergeCell ref="H12:H13"/>
    <mergeCell ref="A1:I1"/>
    <mergeCell ref="A2:I2"/>
    <mergeCell ref="A3:I3"/>
    <mergeCell ref="A4:I4"/>
    <mergeCell ref="A5:I5"/>
    <mergeCell ref="A7:I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4"/>
  <sheetViews>
    <sheetView zoomScale="80" zoomScaleNormal="80" zoomScalePageLayoutView="0" workbookViewId="0" topLeftCell="A170">
      <selection activeCell="A3" sqref="A3"/>
    </sheetView>
  </sheetViews>
  <sheetFormatPr defaultColWidth="9.00390625" defaultRowHeight="12.75"/>
  <cols>
    <col min="1" max="1" width="55.875" style="129" customWidth="1"/>
    <col min="2" max="2" width="9.125" style="164" customWidth="1"/>
    <col min="3" max="4" width="9.125" style="133" customWidth="1"/>
    <col min="5" max="5" width="19.75390625" style="129" customWidth="1"/>
    <col min="6" max="6" width="9.125" style="129" customWidth="1"/>
    <col min="7" max="7" width="21.25390625" style="129" customWidth="1"/>
    <col min="8" max="8" width="9.125" style="129" customWidth="1"/>
    <col min="9" max="9" width="15.75390625" style="129" customWidth="1"/>
    <col min="10" max="16384" width="9.125" style="129" customWidth="1"/>
  </cols>
  <sheetData>
    <row r="1" spans="1:7" ht="15">
      <c r="A1" s="128"/>
      <c r="B1" s="250" t="s">
        <v>410</v>
      </c>
      <c r="C1" s="250"/>
      <c r="D1" s="250"/>
      <c r="E1" s="250"/>
      <c r="F1" s="250"/>
      <c r="G1" s="250"/>
    </row>
    <row r="2" spans="1:7" ht="30.75" customHeight="1">
      <c r="A2" s="128"/>
      <c r="B2" s="234" t="s">
        <v>462</v>
      </c>
      <c r="C2" s="234"/>
      <c r="D2" s="234"/>
      <c r="E2" s="234"/>
      <c r="F2" s="234"/>
      <c r="G2" s="234"/>
    </row>
    <row r="3" spans="1:7" ht="45" customHeight="1">
      <c r="A3" s="128"/>
      <c r="B3" s="130"/>
      <c r="C3" s="131"/>
      <c r="D3" s="131"/>
      <c r="E3" s="252" t="s">
        <v>464</v>
      </c>
      <c r="F3" s="252"/>
      <c r="G3" s="252"/>
    </row>
    <row r="4" spans="1:7" ht="15">
      <c r="A4" s="128"/>
      <c r="B4" s="130"/>
      <c r="C4" s="131"/>
      <c r="D4" s="131"/>
      <c r="E4" s="128"/>
      <c r="F4" s="131"/>
      <c r="G4" s="132"/>
    </row>
    <row r="5" spans="1:7" ht="15">
      <c r="A5" s="128"/>
      <c r="B5" s="130"/>
      <c r="C5" s="131"/>
      <c r="D5" s="131"/>
      <c r="E5" s="128"/>
      <c r="F5" s="131"/>
      <c r="G5" s="132"/>
    </row>
    <row r="6" spans="1:7" ht="15">
      <c r="A6" s="128"/>
      <c r="B6" s="130"/>
      <c r="C6" s="131"/>
      <c r="D6" s="131"/>
      <c r="E6" s="128"/>
      <c r="F6" s="131"/>
      <c r="G6" s="132"/>
    </row>
    <row r="7" spans="1:7" ht="15">
      <c r="A7" s="128"/>
      <c r="B7" s="130"/>
      <c r="C7" s="131"/>
      <c r="D7" s="131"/>
      <c r="E7" s="128"/>
      <c r="F7" s="131"/>
      <c r="G7" s="132"/>
    </row>
    <row r="8" spans="1:7" ht="30.75" customHeight="1">
      <c r="A8" s="251" t="s">
        <v>430</v>
      </c>
      <c r="B8" s="251"/>
      <c r="C8" s="251"/>
      <c r="D8" s="251"/>
      <c r="E8" s="251"/>
      <c r="F8" s="251"/>
      <c r="G8" s="251"/>
    </row>
    <row r="9" spans="2:6" ht="12.75">
      <c r="B9" s="133"/>
      <c r="C9" s="134"/>
      <c r="D9" s="129"/>
      <c r="E9" s="135"/>
      <c r="F9" s="135"/>
    </row>
    <row r="10" spans="1:7" ht="32.25" customHeight="1">
      <c r="A10" s="136"/>
      <c r="B10" s="133"/>
      <c r="C10" s="137"/>
      <c r="D10" s="137"/>
      <c r="E10" s="138"/>
      <c r="F10" s="139"/>
      <c r="G10" s="197" t="s">
        <v>382</v>
      </c>
    </row>
    <row r="11" spans="1:7" s="145" customFormat="1" ht="28.5">
      <c r="A11" s="141" t="s">
        <v>126</v>
      </c>
      <c r="B11" s="142" t="s">
        <v>157</v>
      </c>
      <c r="C11" s="142" t="s">
        <v>158</v>
      </c>
      <c r="D11" s="143" t="s">
        <v>159</v>
      </c>
      <c r="E11" s="143" t="s">
        <v>160</v>
      </c>
      <c r="F11" s="143" t="s">
        <v>161</v>
      </c>
      <c r="G11" s="143">
        <v>2019</v>
      </c>
    </row>
    <row r="12" spans="1:7" s="150" customFormat="1" ht="12.75">
      <c r="A12" s="146">
        <v>1</v>
      </c>
      <c r="B12" s="147">
        <v>2</v>
      </c>
      <c r="C12" s="148">
        <v>3</v>
      </c>
      <c r="D12" s="148">
        <v>4</v>
      </c>
      <c r="E12" s="148">
        <v>5</v>
      </c>
      <c r="F12" s="148">
        <v>6</v>
      </c>
      <c r="G12" s="149">
        <v>7</v>
      </c>
    </row>
    <row r="13" spans="1:9" s="154" customFormat="1" ht="20.25">
      <c r="A13" s="151" t="s">
        <v>63</v>
      </c>
      <c r="B13" s="152"/>
      <c r="C13" s="153"/>
      <c r="D13" s="153"/>
      <c r="E13" s="153"/>
      <c r="F13" s="153"/>
      <c r="G13" s="193">
        <f>G14+G273+G314+G378+G416</f>
        <v>474159.87</v>
      </c>
      <c r="I13" s="209"/>
    </row>
    <row r="14" spans="1:9" s="154" customFormat="1" ht="44.25" customHeight="1">
      <c r="A14" s="165" t="s">
        <v>364</v>
      </c>
      <c r="B14" s="166" t="s">
        <v>1</v>
      </c>
      <c r="C14" s="153"/>
      <c r="D14" s="153"/>
      <c r="E14" s="153"/>
      <c r="F14" s="153"/>
      <c r="G14" s="194">
        <f>G15+G95+G158+G173+G196+G216+G241+G262</f>
        <v>53058.87</v>
      </c>
      <c r="I14" s="190"/>
    </row>
    <row r="15" spans="1:7" s="154" customFormat="1" ht="44.25" customHeight="1">
      <c r="A15" s="157" t="s">
        <v>64</v>
      </c>
      <c r="B15" s="158" t="s">
        <v>1</v>
      </c>
      <c r="C15" s="155" t="s">
        <v>4</v>
      </c>
      <c r="D15" s="155"/>
      <c r="E15" s="155"/>
      <c r="F15" s="155"/>
      <c r="G15" s="156">
        <f>G16+G22+G29+G57+G62+G70+G76</f>
        <v>20367.4</v>
      </c>
    </row>
    <row r="16" spans="1:7" s="154" customFormat="1" ht="56.25" customHeight="1">
      <c r="A16" s="167" t="s">
        <v>162</v>
      </c>
      <c r="B16" s="158" t="s">
        <v>1</v>
      </c>
      <c r="C16" s="155" t="s">
        <v>4</v>
      </c>
      <c r="D16" s="155" t="s">
        <v>5</v>
      </c>
      <c r="E16" s="155"/>
      <c r="F16" s="155"/>
      <c r="G16" s="213">
        <f>G17</f>
        <v>1386.1000000000001</v>
      </c>
    </row>
    <row r="17" spans="1:7" s="159" customFormat="1" ht="37.5" customHeight="1">
      <c r="A17" s="157" t="s">
        <v>163</v>
      </c>
      <c r="B17" s="158" t="s">
        <v>1</v>
      </c>
      <c r="C17" s="155" t="s">
        <v>4</v>
      </c>
      <c r="D17" s="155" t="s">
        <v>5</v>
      </c>
      <c r="E17" s="155" t="s">
        <v>191</v>
      </c>
      <c r="F17" s="155"/>
      <c r="G17" s="156">
        <f>G18</f>
        <v>1386.1000000000001</v>
      </c>
    </row>
    <row r="18" spans="1:7" s="159" customFormat="1" ht="29.25" customHeight="1">
      <c r="A18" s="168" t="s">
        <v>165</v>
      </c>
      <c r="B18" s="158" t="s">
        <v>1</v>
      </c>
      <c r="C18" s="155" t="s">
        <v>4</v>
      </c>
      <c r="D18" s="155" t="s">
        <v>5</v>
      </c>
      <c r="E18" s="155" t="s">
        <v>346</v>
      </c>
      <c r="F18" s="155"/>
      <c r="G18" s="156">
        <f>G19+G20+G21</f>
        <v>1386.1000000000001</v>
      </c>
    </row>
    <row r="19" spans="1:7" ht="52.5" customHeight="1">
      <c r="A19" s="169" t="s">
        <v>166</v>
      </c>
      <c r="B19" s="158" t="s">
        <v>1</v>
      </c>
      <c r="C19" s="155" t="s">
        <v>4</v>
      </c>
      <c r="D19" s="155" t="s">
        <v>5</v>
      </c>
      <c r="E19" s="155" t="s">
        <v>346</v>
      </c>
      <c r="F19" s="155" t="s">
        <v>167</v>
      </c>
      <c r="G19" s="156">
        <v>1045.4</v>
      </c>
    </row>
    <row r="20" spans="1:7" ht="71.25" customHeight="1">
      <c r="A20" s="169" t="s">
        <v>168</v>
      </c>
      <c r="B20" s="158" t="s">
        <v>1</v>
      </c>
      <c r="C20" s="155" t="s">
        <v>4</v>
      </c>
      <c r="D20" s="155" t="s">
        <v>5</v>
      </c>
      <c r="E20" s="155" t="s">
        <v>346</v>
      </c>
      <c r="F20" s="155" t="s">
        <v>169</v>
      </c>
      <c r="G20" s="156">
        <v>25</v>
      </c>
    </row>
    <row r="21" spans="1:7" ht="71.25" customHeight="1">
      <c r="A21" s="169" t="s">
        <v>170</v>
      </c>
      <c r="B21" s="158" t="s">
        <v>1</v>
      </c>
      <c r="C21" s="155" t="s">
        <v>4</v>
      </c>
      <c r="D21" s="155" t="s">
        <v>5</v>
      </c>
      <c r="E21" s="155" t="s">
        <v>346</v>
      </c>
      <c r="F21" s="155" t="s">
        <v>171</v>
      </c>
      <c r="G21" s="156">
        <v>315.7</v>
      </c>
    </row>
    <row r="22" spans="1:7" ht="57" customHeight="1">
      <c r="A22" s="42" t="s">
        <v>65</v>
      </c>
      <c r="B22" s="158" t="s">
        <v>1</v>
      </c>
      <c r="C22" s="155" t="s">
        <v>4</v>
      </c>
      <c r="D22" s="155" t="s">
        <v>61</v>
      </c>
      <c r="E22" s="155"/>
      <c r="F22" s="155"/>
      <c r="G22" s="213">
        <f>G23</f>
        <v>746</v>
      </c>
    </row>
    <row r="23" spans="1:7" ht="32.25" customHeight="1">
      <c r="A23" s="157" t="s">
        <v>163</v>
      </c>
      <c r="B23" s="158" t="s">
        <v>1</v>
      </c>
      <c r="C23" s="155" t="s">
        <v>4</v>
      </c>
      <c r="D23" s="155" t="s">
        <v>61</v>
      </c>
      <c r="E23" s="155" t="s">
        <v>191</v>
      </c>
      <c r="F23" s="155"/>
      <c r="G23" s="156">
        <f>G24</f>
        <v>746</v>
      </c>
    </row>
    <row r="24" spans="1:7" ht="35.25" customHeight="1">
      <c r="A24" s="184" t="s">
        <v>349</v>
      </c>
      <c r="B24" s="158" t="s">
        <v>1</v>
      </c>
      <c r="C24" s="155" t="s">
        <v>4</v>
      </c>
      <c r="D24" s="155" t="s">
        <v>61</v>
      </c>
      <c r="E24" s="155" t="s">
        <v>347</v>
      </c>
      <c r="F24" s="155"/>
      <c r="G24" s="156">
        <f>G25+G26+G27+G28</f>
        <v>746</v>
      </c>
    </row>
    <row r="25" spans="1:7" ht="35.25" customHeight="1">
      <c r="A25" s="169" t="s">
        <v>166</v>
      </c>
      <c r="B25" s="158" t="s">
        <v>1</v>
      </c>
      <c r="C25" s="155" t="s">
        <v>4</v>
      </c>
      <c r="D25" s="155" t="s">
        <v>61</v>
      </c>
      <c r="E25" s="155" t="s">
        <v>311</v>
      </c>
      <c r="F25" s="155" t="s">
        <v>167</v>
      </c>
      <c r="G25" s="156">
        <v>500</v>
      </c>
    </row>
    <row r="26" spans="1:7" ht="46.5" customHeight="1">
      <c r="A26" s="169" t="s">
        <v>168</v>
      </c>
      <c r="B26" s="158" t="s">
        <v>1</v>
      </c>
      <c r="C26" s="155" t="s">
        <v>4</v>
      </c>
      <c r="D26" s="155" t="s">
        <v>61</v>
      </c>
      <c r="E26" s="155" t="s">
        <v>311</v>
      </c>
      <c r="F26" s="155" t="s">
        <v>169</v>
      </c>
      <c r="G26" s="156">
        <v>50</v>
      </c>
    </row>
    <row r="27" spans="1:7" ht="60" customHeight="1">
      <c r="A27" s="169" t="s">
        <v>170</v>
      </c>
      <c r="B27" s="158" t="s">
        <v>1</v>
      </c>
      <c r="C27" s="155" t="s">
        <v>4</v>
      </c>
      <c r="D27" s="155" t="s">
        <v>61</v>
      </c>
      <c r="E27" s="155" t="s">
        <v>311</v>
      </c>
      <c r="F27" s="155" t="s">
        <v>171</v>
      </c>
      <c r="G27" s="156">
        <v>151</v>
      </c>
    </row>
    <row r="28" spans="1:7" ht="45.75" customHeight="1">
      <c r="A28" s="169" t="s">
        <v>180</v>
      </c>
      <c r="B28" s="158" t="s">
        <v>1</v>
      </c>
      <c r="C28" s="155" t="s">
        <v>4</v>
      </c>
      <c r="D28" s="155" t="s">
        <v>61</v>
      </c>
      <c r="E28" s="155" t="s">
        <v>311</v>
      </c>
      <c r="F28" s="155" t="s">
        <v>181</v>
      </c>
      <c r="G28" s="156">
        <v>45</v>
      </c>
    </row>
    <row r="29" spans="1:7" ht="78" customHeight="1">
      <c r="A29" s="167" t="s">
        <v>66</v>
      </c>
      <c r="B29" s="158" t="s">
        <v>1</v>
      </c>
      <c r="C29" s="155" t="s">
        <v>4</v>
      </c>
      <c r="D29" s="155" t="s">
        <v>62</v>
      </c>
      <c r="E29" s="155"/>
      <c r="F29" s="155"/>
      <c r="G29" s="156">
        <f>G30+G43</f>
        <v>14854.3</v>
      </c>
    </row>
    <row r="30" spans="1:7" ht="33.75" customHeight="1">
      <c r="A30" s="157" t="s">
        <v>163</v>
      </c>
      <c r="B30" s="158" t="s">
        <v>1</v>
      </c>
      <c r="C30" s="155" t="s">
        <v>4</v>
      </c>
      <c r="D30" s="155" t="s">
        <v>62</v>
      </c>
      <c r="E30" s="155" t="s">
        <v>164</v>
      </c>
      <c r="F30" s="155"/>
      <c r="G30" s="156">
        <f>G31</f>
        <v>14140.3</v>
      </c>
    </row>
    <row r="31" spans="1:7" ht="71.25" customHeight="1">
      <c r="A31" s="168" t="s">
        <v>172</v>
      </c>
      <c r="B31" s="158" t="s">
        <v>1</v>
      </c>
      <c r="C31" s="155" t="s">
        <v>4</v>
      </c>
      <c r="D31" s="155" t="s">
        <v>62</v>
      </c>
      <c r="E31" s="155" t="s">
        <v>173</v>
      </c>
      <c r="F31" s="155"/>
      <c r="G31" s="213">
        <f>G32+G33+G34+G35+G36+G37+G38+G39+G40+G41+G42</f>
        <v>14140.3</v>
      </c>
    </row>
    <row r="32" spans="1:7" ht="43.5" customHeight="1">
      <c r="A32" s="169" t="s">
        <v>166</v>
      </c>
      <c r="B32" s="158" t="s">
        <v>1</v>
      </c>
      <c r="C32" s="155" t="s">
        <v>4</v>
      </c>
      <c r="D32" s="155" t="s">
        <v>62</v>
      </c>
      <c r="E32" s="155" t="s">
        <v>173</v>
      </c>
      <c r="F32" s="155" t="s">
        <v>167</v>
      </c>
      <c r="G32" s="156">
        <v>7200.9</v>
      </c>
    </row>
    <row r="33" spans="1:7" ht="43.5" customHeight="1">
      <c r="A33" s="169" t="s">
        <v>168</v>
      </c>
      <c r="B33" s="158" t="s">
        <v>1</v>
      </c>
      <c r="C33" s="155" t="s">
        <v>4</v>
      </c>
      <c r="D33" s="155" t="s">
        <v>62</v>
      </c>
      <c r="E33" s="155" t="s">
        <v>173</v>
      </c>
      <c r="F33" s="155" t="s">
        <v>169</v>
      </c>
      <c r="G33" s="156">
        <v>200</v>
      </c>
    </row>
    <row r="34" spans="1:7" ht="71.25" customHeight="1" hidden="1">
      <c r="A34" s="169" t="s">
        <v>174</v>
      </c>
      <c r="B34" s="158" t="s">
        <v>1</v>
      </c>
      <c r="C34" s="155" t="s">
        <v>4</v>
      </c>
      <c r="D34" s="155" t="s">
        <v>62</v>
      </c>
      <c r="E34" s="155" t="s">
        <v>173</v>
      </c>
      <c r="F34" s="155" t="s">
        <v>175</v>
      </c>
      <c r="G34" s="156"/>
    </row>
    <row r="35" spans="1:7" ht="71.25" customHeight="1">
      <c r="A35" s="169" t="s">
        <v>170</v>
      </c>
      <c r="B35" s="158" t="s">
        <v>1</v>
      </c>
      <c r="C35" s="155" t="s">
        <v>4</v>
      </c>
      <c r="D35" s="155" t="s">
        <v>62</v>
      </c>
      <c r="E35" s="155" t="s">
        <v>173</v>
      </c>
      <c r="F35" s="155" t="s">
        <v>171</v>
      </c>
      <c r="G35" s="156">
        <v>2174.4</v>
      </c>
    </row>
    <row r="36" spans="1:7" ht="71.25" customHeight="1" hidden="1">
      <c r="A36" s="169" t="s">
        <v>176</v>
      </c>
      <c r="B36" s="158" t="s">
        <v>1</v>
      </c>
      <c r="C36" s="155" t="s">
        <v>4</v>
      </c>
      <c r="D36" s="155" t="s">
        <v>62</v>
      </c>
      <c r="E36" s="155" t="s">
        <v>173</v>
      </c>
      <c r="F36" s="155" t="s">
        <v>177</v>
      </c>
      <c r="G36" s="156"/>
    </row>
    <row r="37" spans="1:7" ht="71.25" customHeight="1" hidden="1">
      <c r="A37" s="169" t="s">
        <v>178</v>
      </c>
      <c r="B37" s="158" t="s">
        <v>1</v>
      </c>
      <c r="C37" s="155" t="s">
        <v>4</v>
      </c>
      <c r="D37" s="155" t="s">
        <v>62</v>
      </c>
      <c r="E37" s="155" t="s">
        <v>173</v>
      </c>
      <c r="F37" s="155" t="s">
        <v>179</v>
      </c>
      <c r="G37" s="156"/>
    </row>
    <row r="38" spans="1:7" ht="49.5" customHeight="1">
      <c r="A38" s="169" t="s">
        <v>180</v>
      </c>
      <c r="B38" s="158" t="s">
        <v>1</v>
      </c>
      <c r="C38" s="155" t="s">
        <v>4</v>
      </c>
      <c r="D38" s="155" t="s">
        <v>62</v>
      </c>
      <c r="E38" s="155" t="s">
        <v>173</v>
      </c>
      <c r="F38" s="155" t="s">
        <v>181</v>
      </c>
      <c r="G38" s="156">
        <v>4340</v>
      </c>
    </row>
    <row r="39" spans="1:7" ht="71.25" customHeight="1" hidden="1">
      <c r="A39" s="169" t="s">
        <v>182</v>
      </c>
      <c r="B39" s="158" t="s">
        <v>1</v>
      </c>
      <c r="C39" s="155" t="s">
        <v>4</v>
      </c>
      <c r="D39" s="155" t="s">
        <v>62</v>
      </c>
      <c r="E39" s="155" t="s">
        <v>173</v>
      </c>
      <c r="F39" s="155" t="s">
        <v>183</v>
      </c>
      <c r="G39" s="156"/>
    </row>
    <row r="40" spans="1:7" ht="33.75" customHeight="1">
      <c r="A40" s="169" t="s">
        <v>184</v>
      </c>
      <c r="B40" s="158" t="s">
        <v>1</v>
      </c>
      <c r="C40" s="155" t="s">
        <v>4</v>
      </c>
      <c r="D40" s="155" t="s">
        <v>62</v>
      </c>
      <c r="E40" s="155" t="s">
        <v>173</v>
      </c>
      <c r="F40" s="155" t="s">
        <v>185</v>
      </c>
      <c r="G40" s="156">
        <v>150</v>
      </c>
    </row>
    <row r="41" spans="1:7" ht="23.25" customHeight="1">
      <c r="A41" s="169" t="s">
        <v>186</v>
      </c>
      <c r="B41" s="158" t="s">
        <v>1</v>
      </c>
      <c r="C41" s="155" t="s">
        <v>4</v>
      </c>
      <c r="D41" s="155" t="s">
        <v>62</v>
      </c>
      <c r="E41" s="155" t="s">
        <v>173</v>
      </c>
      <c r="F41" s="155" t="s">
        <v>187</v>
      </c>
      <c r="G41" s="156">
        <v>10</v>
      </c>
    </row>
    <row r="42" spans="1:7" ht="23.25" customHeight="1">
      <c r="A42" s="169" t="s">
        <v>188</v>
      </c>
      <c r="B42" s="158" t="s">
        <v>1</v>
      </c>
      <c r="C42" s="155" t="s">
        <v>4</v>
      </c>
      <c r="D42" s="155" t="s">
        <v>62</v>
      </c>
      <c r="E42" s="155" t="s">
        <v>173</v>
      </c>
      <c r="F42" s="155" t="s">
        <v>189</v>
      </c>
      <c r="G42" s="156">
        <v>65</v>
      </c>
    </row>
    <row r="43" spans="1:7" ht="71.25" customHeight="1">
      <c r="A43" s="170" t="s">
        <v>190</v>
      </c>
      <c r="B43" s="158" t="s">
        <v>1</v>
      </c>
      <c r="C43" s="155" t="s">
        <v>4</v>
      </c>
      <c r="D43" s="155" t="s">
        <v>62</v>
      </c>
      <c r="E43" s="155" t="s">
        <v>191</v>
      </c>
      <c r="F43" s="155"/>
      <c r="G43" s="213">
        <f>G44</f>
        <v>714</v>
      </c>
    </row>
    <row r="44" spans="1:7" ht="33.75" customHeight="1">
      <c r="A44" s="170" t="s">
        <v>192</v>
      </c>
      <c r="B44" s="158" t="s">
        <v>1</v>
      </c>
      <c r="C44" s="155" t="s">
        <v>4</v>
      </c>
      <c r="D44" s="155" t="s">
        <v>62</v>
      </c>
      <c r="E44" s="155" t="s">
        <v>193</v>
      </c>
      <c r="F44" s="155"/>
      <c r="G44" s="156">
        <f>G45+G51</f>
        <v>714</v>
      </c>
    </row>
    <row r="45" spans="1:7" ht="71.25" customHeight="1">
      <c r="A45" s="168" t="s">
        <v>194</v>
      </c>
      <c r="B45" s="158" t="s">
        <v>1</v>
      </c>
      <c r="C45" s="155" t="s">
        <v>4</v>
      </c>
      <c r="D45" s="155" t="s">
        <v>62</v>
      </c>
      <c r="E45" s="155" t="s">
        <v>195</v>
      </c>
      <c r="F45" s="155"/>
      <c r="G45" s="213">
        <f>G46+G47+G48+G49+G50</f>
        <v>357</v>
      </c>
    </row>
    <row r="46" spans="1:7" ht="39" customHeight="1">
      <c r="A46" s="169" t="s">
        <v>166</v>
      </c>
      <c r="B46" s="158" t="s">
        <v>1</v>
      </c>
      <c r="C46" s="155" t="s">
        <v>4</v>
      </c>
      <c r="D46" s="155" t="s">
        <v>62</v>
      </c>
      <c r="E46" s="155" t="s">
        <v>195</v>
      </c>
      <c r="F46" s="155" t="s">
        <v>167</v>
      </c>
      <c r="G46" s="156">
        <v>242</v>
      </c>
    </row>
    <row r="47" spans="1:7" ht="48" customHeight="1">
      <c r="A47" s="169" t="s">
        <v>168</v>
      </c>
      <c r="B47" s="158" t="s">
        <v>1</v>
      </c>
      <c r="C47" s="155" t="s">
        <v>4</v>
      </c>
      <c r="D47" s="155" t="s">
        <v>62</v>
      </c>
      <c r="E47" s="155" t="s">
        <v>195</v>
      </c>
      <c r="F47" s="155" t="s">
        <v>169</v>
      </c>
      <c r="G47" s="156">
        <v>2</v>
      </c>
    </row>
    <row r="48" spans="1:7" ht="71.25" customHeight="1">
      <c r="A48" s="169" t="s">
        <v>170</v>
      </c>
      <c r="B48" s="158" t="s">
        <v>1</v>
      </c>
      <c r="C48" s="155" t="s">
        <v>4</v>
      </c>
      <c r="D48" s="155" t="s">
        <v>62</v>
      </c>
      <c r="E48" s="155" t="s">
        <v>195</v>
      </c>
      <c r="F48" s="155" t="s">
        <v>171</v>
      </c>
      <c r="G48" s="156">
        <v>73</v>
      </c>
    </row>
    <row r="49" spans="1:7" ht="71.25" customHeight="1" hidden="1">
      <c r="A49" s="169" t="s">
        <v>176</v>
      </c>
      <c r="B49" s="158" t="s">
        <v>1</v>
      </c>
      <c r="C49" s="155" t="s">
        <v>4</v>
      </c>
      <c r="D49" s="155" t="s">
        <v>62</v>
      </c>
      <c r="E49" s="155" t="s">
        <v>196</v>
      </c>
      <c r="F49" s="155" t="s">
        <v>177</v>
      </c>
      <c r="G49" s="156"/>
    </row>
    <row r="50" spans="1:7" ht="49.5" customHeight="1">
      <c r="A50" s="169" t="s">
        <v>180</v>
      </c>
      <c r="B50" s="158" t="s">
        <v>1</v>
      </c>
      <c r="C50" s="155" t="s">
        <v>4</v>
      </c>
      <c r="D50" s="155" t="s">
        <v>62</v>
      </c>
      <c r="E50" s="155" t="s">
        <v>195</v>
      </c>
      <c r="F50" s="155" t="s">
        <v>181</v>
      </c>
      <c r="G50" s="156">
        <v>40</v>
      </c>
    </row>
    <row r="51" spans="1:7" ht="71.25" customHeight="1">
      <c r="A51" s="168" t="s">
        <v>197</v>
      </c>
      <c r="B51" s="158" t="s">
        <v>1</v>
      </c>
      <c r="C51" s="155" t="s">
        <v>4</v>
      </c>
      <c r="D51" s="155" t="s">
        <v>62</v>
      </c>
      <c r="E51" s="155" t="s">
        <v>198</v>
      </c>
      <c r="F51" s="155"/>
      <c r="G51" s="213">
        <f>G52+G53+G54+G55+G56</f>
        <v>357</v>
      </c>
    </row>
    <row r="52" spans="1:7" ht="36.75" customHeight="1">
      <c r="A52" s="169" t="s">
        <v>166</v>
      </c>
      <c r="B52" s="158" t="s">
        <v>1</v>
      </c>
      <c r="C52" s="155" t="s">
        <v>4</v>
      </c>
      <c r="D52" s="155" t="s">
        <v>62</v>
      </c>
      <c r="E52" s="155" t="s">
        <v>198</v>
      </c>
      <c r="F52" s="155" t="s">
        <v>167</v>
      </c>
      <c r="G52" s="156">
        <v>231.5</v>
      </c>
    </row>
    <row r="53" spans="1:7" ht="54" customHeight="1">
      <c r="A53" s="169" t="s">
        <v>168</v>
      </c>
      <c r="B53" s="158" t="s">
        <v>1</v>
      </c>
      <c r="C53" s="155" t="s">
        <v>4</v>
      </c>
      <c r="D53" s="155" t="s">
        <v>62</v>
      </c>
      <c r="E53" s="155" t="s">
        <v>198</v>
      </c>
      <c r="F53" s="155" t="s">
        <v>169</v>
      </c>
      <c r="G53" s="156">
        <v>3</v>
      </c>
    </row>
    <row r="54" spans="1:7" ht="61.5" customHeight="1">
      <c r="A54" s="169" t="s">
        <v>170</v>
      </c>
      <c r="B54" s="158" t="s">
        <v>1</v>
      </c>
      <c r="C54" s="155" t="s">
        <v>4</v>
      </c>
      <c r="D54" s="155" t="s">
        <v>62</v>
      </c>
      <c r="E54" s="155" t="s">
        <v>198</v>
      </c>
      <c r="F54" s="155" t="s">
        <v>171</v>
      </c>
      <c r="G54" s="156">
        <v>70</v>
      </c>
    </row>
    <row r="55" spans="1:7" ht="71.25" customHeight="1" hidden="1">
      <c r="A55" s="169" t="s">
        <v>176</v>
      </c>
      <c r="B55" s="158" t="s">
        <v>1</v>
      </c>
      <c r="C55" s="155" t="s">
        <v>4</v>
      </c>
      <c r="D55" s="155" t="s">
        <v>62</v>
      </c>
      <c r="E55" s="155" t="s">
        <v>199</v>
      </c>
      <c r="F55" s="155" t="s">
        <v>177</v>
      </c>
      <c r="G55" s="156"/>
    </row>
    <row r="56" spans="1:7" ht="52.5" customHeight="1">
      <c r="A56" s="169" t="s">
        <v>180</v>
      </c>
      <c r="B56" s="158" t="s">
        <v>1</v>
      </c>
      <c r="C56" s="155" t="s">
        <v>4</v>
      </c>
      <c r="D56" s="155" t="s">
        <v>62</v>
      </c>
      <c r="E56" s="155" t="s">
        <v>198</v>
      </c>
      <c r="F56" s="155" t="s">
        <v>181</v>
      </c>
      <c r="G56" s="156">
        <v>52.5</v>
      </c>
    </row>
    <row r="57" spans="1:7" ht="40.5" customHeight="1">
      <c r="A57" s="167" t="s">
        <v>200</v>
      </c>
      <c r="B57" s="158" t="s">
        <v>1</v>
      </c>
      <c r="C57" s="155" t="s">
        <v>4</v>
      </c>
      <c r="D57" s="155" t="s">
        <v>9</v>
      </c>
      <c r="E57" s="155"/>
      <c r="F57" s="155"/>
      <c r="G57" s="213">
        <v>1</v>
      </c>
    </row>
    <row r="58" spans="1:7" ht="48.75" customHeight="1">
      <c r="A58" s="170" t="s">
        <v>190</v>
      </c>
      <c r="B58" s="158" t="s">
        <v>1</v>
      </c>
      <c r="C58" s="155" t="s">
        <v>4</v>
      </c>
      <c r="D58" s="155" t="s">
        <v>9</v>
      </c>
      <c r="E58" s="155" t="s">
        <v>191</v>
      </c>
      <c r="F58" s="155"/>
      <c r="G58" s="156">
        <f>G59</f>
        <v>1</v>
      </c>
    </row>
    <row r="59" spans="1:7" s="159" customFormat="1" ht="26.25" customHeight="1">
      <c r="A59" s="170" t="s">
        <v>192</v>
      </c>
      <c r="B59" s="158" t="s">
        <v>1</v>
      </c>
      <c r="C59" s="155" t="s">
        <v>4</v>
      </c>
      <c r="D59" s="155" t="s">
        <v>9</v>
      </c>
      <c r="E59" s="155" t="s">
        <v>193</v>
      </c>
      <c r="F59" s="155"/>
      <c r="G59" s="156">
        <f>G60</f>
        <v>1</v>
      </c>
    </row>
    <row r="60" spans="1:7" ht="75" customHeight="1">
      <c r="A60" s="168" t="s">
        <v>201</v>
      </c>
      <c r="B60" s="158" t="s">
        <v>1</v>
      </c>
      <c r="C60" s="155" t="s">
        <v>4</v>
      </c>
      <c r="D60" s="155" t="s">
        <v>9</v>
      </c>
      <c r="E60" s="155" t="s">
        <v>202</v>
      </c>
      <c r="F60" s="155"/>
      <c r="G60" s="156">
        <f>G61</f>
        <v>1</v>
      </c>
    </row>
    <row r="61" spans="1:7" ht="42.75" customHeight="1">
      <c r="A61" s="169" t="s">
        <v>180</v>
      </c>
      <c r="B61" s="158" t="s">
        <v>1</v>
      </c>
      <c r="C61" s="155" t="s">
        <v>4</v>
      </c>
      <c r="D61" s="155" t="s">
        <v>9</v>
      </c>
      <c r="E61" s="155" t="s">
        <v>202</v>
      </c>
      <c r="F61" s="155" t="s">
        <v>181</v>
      </c>
      <c r="G61" s="156">
        <v>1</v>
      </c>
    </row>
    <row r="62" spans="1:7" ht="47.25" customHeight="1">
      <c r="A62" s="42" t="s">
        <v>67</v>
      </c>
      <c r="B62" s="158" t="s">
        <v>1</v>
      </c>
      <c r="C62" s="155" t="s">
        <v>4</v>
      </c>
      <c r="D62" s="155" t="s">
        <v>6</v>
      </c>
      <c r="E62" s="155"/>
      <c r="F62" s="155"/>
      <c r="G62" s="213">
        <f>G63</f>
        <v>266</v>
      </c>
    </row>
    <row r="63" spans="1:7" ht="33.75" customHeight="1">
      <c r="A63" s="43" t="s">
        <v>68</v>
      </c>
      <c r="B63" s="158" t="s">
        <v>1</v>
      </c>
      <c r="C63" s="155" t="s">
        <v>4</v>
      </c>
      <c r="D63" s="155" t="s">
        <v>6</v>
      </c>
      <c r="E63" s="155" t="s">
        <v>191</v>
      </c>
      <c r="F63" s="155"/>
      <c r="G63" s="156">
        <f>G64</f>
        <v>266</v>
      </c>
    </row>
    <row r="64" spans="1:7" ht="42.75" customHeight="1">
      <c r="A64" s="184" t="s">
        <v>349</v>
      </c>
      <c r="B64" s="158" t="s">
        <v>1</v>
      </c>
      <c r="C64" s="155" t="s">
        <v>4</v>
      </c>
      <c r="D64" s="155" t="s">
        <v>6</v>
      </c>
      <c r="E64" s="155" t="s">
        <v>350</v>
      </c>
      <c r="F64" s="155"/>
      <c r="G64" s="156">
        <f>G65+G66+G67+G68+G69</f>
        <v>266</v>
      </c>
    </row>
    <row r="65" spans="1:7" ht="42.75" customHeight="1">
      <c r="A65" s="169" t="s">
        <v>166</v>
      </c>
      <c r="B65" s="158" t="s">
        <v>1</v>
      </c>
      <c r="C65" s="155" t="s">
        <v>4</v>
      </c>
      <c r="D65" s="155" t="s">
        <v>6</v>
      </c>
      <c r="E65" s="155" t="s">
        <v>350</v>
      </c>
      <c r="F65" s="155" t="s">
        <v>167</v>
      </c>
      <c r="G65" s="156">
        <v>192</v>
      </c>
    </row>
    <row r="66" spans="1:7" ht="42.75" customHeight="1">
      <c r="A66" s="169" t="s">
        <v>168</v>
      </c>
      <c r="B66" s="158" t="s">
        <v>1</v>
      </c>
      <c r="C66" s="155" t="s">
        <v>4</v>
      </c>
      <c r="D66" s="155" t="s">
        <v>6</v>
      </c>
      <c r="E66" s="155" t="s">
        <v>350</v>
      </c>
      <c r="F66" s="155" t="s">
        <v>169</v>
      </c>
      <c r="G66" s="156">
        <v>3</v>
      </c>
    </row>
    <row r="67" spans="1:7" ht="42.75" customHeight="1">
      <c r="A67" s="169" t="s">
        <v>170</v>
      </c>
      <c r="B67" s="158" t="s">
        <v>1</v>
      </c>
      <c r="C67" s="155" t="s">
        <v>4</v>
      </c>
      <c r="D67" s="155" t="s">
        <v>6</v>
      </c>
      <c r="E67" s="155" t="s">
        <v>350</v>
      </c>
      <c r="F67" s="155" t="s">
        <v>171</v>
      </c>
      <c r="G67" s="156">
        <v>58</v>
      </c>
    </row>
    <row r="68" spans="1:7" ht="42.75" customHeight="1">
      <c r="A68" s="169" t="s">
        <v>180</v>
      </c>
      <c r="B68" s="158" t="s">
        <v>1</v>
      </c>
      <c r="C68" s="155" t="s">
        <v>4</v>
      </c>
      <c r="D68" s="155" t="s">
        <v>6</v>
      </c>
      <c r="E68" s="155" t="s">
        <v>350</v>
      </c>
      <c r="F68" s="155" t="s">
        <v>181</v>
      </c>
      <c r="G68" s="156">
        <v>13</v>
      </c>
    </row>
    <row r="69" spans="1:7" ht="42.75" customHeight="1">
      <c r="A69" s="169"/>
      <c r="B69" s="158" t="s">
        <v>1</v>
      </c>
      <c r="C69" s="155" t="s">
        <v>4</v>
      </c>
      <c r="D69" s="155" t="s">
        <v>6</v>
      </c>
      <c r="E69" s="155" t="s">
        <v>350</v>
      </c>
      <c r="F69" s="155" t="s">
        <v>189</v>
      </c>
      <c r="G69" s="156"/>
    </row>
    <row r="70" spans="1:7" ht="27.75" customHeight="1">
      <c r="A70" s="167" t="s">
        <v>69</v>
      </c>
      <c r="B70" s="158" t="s">
        <v>1</v>
      </c>
      <c r="C70" s="155" t="s">
        <v>4</v>
      </c>
      <c r="D70" s="155" t="s">
        <v>70</v>
      </c>
      <c r="E70" s="155"/>
      <c r="F70" s="155"/>
      <c r="G70" s="213">
        <f>G71</f>
        <v>3000</v>
      </c>
    </row>
    <row r="71" spans="1:7" ht="27.75" customHeight="1">
      <c r="A71" s="157" t="s">
        <v>163</v>
      </c>
      <c r="B71" s="158" t="s">
        <v>1</v>
      </c>
      <c r="C71" s="155" t="s">
        <v>4</v>
      </c>
      <c r="D71" s="155" t="s">
        <v>70</v>
      </c>
      <c r="E71" s="155" t="s">
        <v>164</v>
      </c>
      <c r="F71" s="155"/>
      <c r="G71" s="156">
        <f>G72+G74</f>
        <v>3000</v>
      </c>
    </row>
    <row r="72" spans="1:7" ht="27.75" customHeight="1">
      <c r="A72" s="168" t="s">
        <v>203</v>
      </c>
      <c r="B72" s="158" t="s">
        <v>1</v>
      </c>
      <c r="C72" s="155" t="s">
        <v>4</v>
      </c>
      <c r="D72" s="155" t="s">
        <v>70</v>
      </c>
      <c r="E72" s="155" t="s">
        <v>204</v>
      </c>
      <c r="F72" s="155"/>
      <c r="G72" s="156">
        <f>G73</f>
        <v>3000</v>
      </c>
    </row>
    <row r="73" spans="1:7" ht="27.75" customHeight="1">
      <c r="A73" s="169" t="s">
        <v>205</v>
      </c>
      <c r="B73" s="158" t="s">
        <v>1</v>
      </c>
      <c r="C73" s="155" t="s">
        <v>4</v>
      </c>
      <c r="D73" s="155" t="s">
        <v>70</v>
      </c>
      <c r="E73" s="155" t="s">
        <v>204</v>
      </c>
      <c r="F73" s="155" t="s">
        <v>206</v>
      </c>
      <c r="G73" s="156">
        <v>3000</v>
      </c>
    </row>
    <row r="74" spans="1:7" ht="71.25" customHeight="1" hidden="1">
      <c r="A74" s="168" t="s">
        <v>207</v>
      </c>
      <c r="B74" s="158" t="s">
        <v>1</v>
      </c>
      <c r="C74" s="155" t="s">
        <v>4</v>
      </c>
      <c r="D74" s="155" t="s">
        <v>70</v>
      </c>
      <c r="E74" s="155" t="s">
        <v>208</v>
      </c>
      <c r="F74" s="155"/>
      <c r="G74" s="156">
        <f>G75</f>
        <v>0</v>
      </c>
    </row>
    <row r="75" spans="1:7" ht="71.25" customHeight="1" hidden="1">
      <c r="A75" s="169" t="s">
        <v>205</v>
      </c>
      <c r="B75" s="158" t="s">
        <v>1</v>
      </c>
      <c r="C75" s="155" t="s">
        <v>4</v>
      </c>
      <c r="D75" s="155" t="s">
        <v>70</v>
      </c>
      <c r="E75" s="155" t="s">
        <v>208</v>
      </c>
      <c r="F75" s="155" t="s">
        <v>206</v>
      </c>
      <c r="G75" s="156"/>
    </row>
    <row r="76" spans="1:7" ht="25.5" customHeight="1">
      <c r="A76" s="167" t="s">
        <v>71</v>
      </c>
      <c r="B76" s="158" t="s">
        <v>1</v>
      </c>
      <c r="C76" s="155" t="s">
        <v>4</v>
      </c>
      <c r="D76" s="155" t="s">
        <v>72</v>
      </c>
      <c r="E76" s="155"/>
      <c r="F76" s="155"/>
      <c r="G76" s="213">
        <f>G77+G81+G91</f>
        <v>114</v>
      </c>
    </row>
    <row r="77" spans="1:7" ht="83.25" customHeight="1" hidden="1">
      <c r="A77" s="157" t="s">
        <v>209</v>
      </c>
      <c r="B77" s="158" t="s">
        <v>1</v>
      </c>
      <c r="C77" s="155" t="s">
        <v>4</v>
      </c>
      <c r="D77" s="155" t="s">
        <v>72</v>
      </c>
      <c r="E77" s="155" t="s">
        <v>210</v>
      </c>
      <c r="F77" s="155"/>
      <c r="G77" s="156">
        <f>G78</f>
        <v>0</v>
      </c>
    </row>
    <row r="78" spans="1:7" ht="90" customHeight="1" hidden="1">
      <c r="A78" s="157" t="s">
        <v>211</v>
      </c>
      <c r="B78" s="158" t="s">
        <v>1</v>
      </c>
      <c r="C78" s="155" t="s">
        <v>4</v>
      </c>
      <c r="D78" s="155" t="s">
        <v>72</v>
      </c>
      <c r="E78" s="155" t="s">
        <v>212</v>
      </c>
      <c r="F78" s="155"/>
      <c r="G78" s="156">
        <f>G79</f>
        <v>0</v>
      </c>
    </row>
    <row r="79" spans="1:7" ht="81" customHeight="1" hidden="1">
      <c r="A79" s="157" t="s">
        <v>211</v>
      </c>
      <c r="B79" s="158" t="s">
        <v>1</v>
      </c>
      <c r="C79" s="155" t="s">
        <v>4</v>
      </c>
      <c r="D79" s="155" t="s">
        <v>72</v>
      </c>
      <c r="E79" s="155" t="s">
        <v>213</v>
      </c>
      <c r="F79" s="155"/>
      <c r="G79" s="156">
        <f>G80</f>
        <v>0</v>
      </c>
    </row>
    <row r="80" spans="1:7" ht="71.25" customHeight="1" hidden="1">
      <c r="A80" s="171" t="s">
        <v>214</v>
      </c>
      <c r="B80" s="158" t="s">
        <v>1</v>
      </c>
      <c r="C80" s="155" t="s">
        <v>4</v>
      </c>
      <c r="D80" s="155" t="s">
        <v>72</v>
      </c>
      <c r="E80" s="155" t="s">
        <v>213</v>
      </c>
      <c r="F80" s="155" t="s">
        <v>181</v>
      </c>
      <c r="G80" s="156"/>
    </row>
    <row r="81" spans="1:7" ht="71.25" customHeight="1" hidden="1">
      <c r="A81" s="157" t="s">
        <v>163</v>
      </c>
      <c r="B81" s="158" t="s">
        <v>1</v>
      </c>
      <c r="C81" s="155" t="s">
        <v>4</v>
      </c>
      <c r="D81" s="155" t="s">
        <v>72</v>
      </c>
      <c r="E81" s="155" t="s">
        <v>164</v>
      </c>
      <c r="F81" s="155"/>
      <c r="G81" s="156">
        <f>G82+G86+G88</f>
        <v>0</v>
      </c>
    </row>
    <row r="82" spans="1:7" ht="71.25" customHeight="1" hidden="1">
      <c r="A82" s="172" t="s">
        <v>215</v>
      </c>
      <c r="B82" s="158" t="s">
        <v>1</v>
      </c>
      <c r="C82" s="155" t="s">
        <v>4</v>
      </c>
      <c r="D82" s="155" t="s">
        <v>72</v>
      </c>
      <c r="E82" s="155" t="s">
        <v>216</v>
      </c>
      <c r="F82" s="155"/>
      <c r="G82" s="156">
        <f>G83+G84+G85</f>
        <v>0</v>
      </c>
    </row>
    <row r="83" spans="1:7" ht="71.25" customHeight="1" hidden="1">
      <c r="A83" s="169" t="s">
        <v>217</v>
      </c>
      <c r="B83" s="158" t="s">
        <v>1</v>
      </c>
      <c r="C83" s="155" t="s">
        <v>4</v>
      </c>
      <c r="D83" s="155" t="s">
        <v>72</v>
      </c>
      <c r="E83" s="155" t="s">
        <v>216</v>
      </c>
      <c r="F83" s="155" t="s">
        <v>218</v>
      </c>
      <c r="G83" s="156"/>
    </row>
    <row r="84" spans="1:7" ht="71.25" customHeight="1" hidden="1">
      <c r="A84" s="169" t="s">
        <v>219</v>
      </c>
      <c r="B84" s="158" t="s">
        <v>1</v>
      </c>
      <c r="C84" s="155" t="s">
        <v>4</v>
      </c>
      <c r="D84" s="155" t="s">
        <v>72</v>
      </c>
      <c r="E84" s="155" t="s">
        <v>216</v>
      </c>
      <c r="F84" s="155" t="s">
        <v>220</v>
      </c>
      <c r="G84" s="156"/>
    </row>
    <row r="85" spans="1:7" ht="71.25" customHeight="1" hidden="1">
      <c r="A85" s="171" t="s">
        <v>214</v>
      </c>
      <c r="B85" s="158" t="s">
        <v>1</v>
      </c>
      <c r="C85" s="155" t="s">
        <v>4</v>
      </c>
      <c r="D85" s="155" t="s">
        <v>72</v>
      </c>
      <c r="E85" s="155" t="s">
        <v>216</v>
      </c>
      <c r="F85" s="155" t="s">
        <v>181</v>
      </c>
      <c r="G85" s="156"/>
    </row>
    <row r="86" spans="1:7" ht="71.25" customHeight="1" hidden="1">
      <c r="A86" s="172" t="s">
        <v>221</v>
      </c>
      <c r="B86" s="158" t="s">
        <v>1</v>
      </c>
      <c r="C86" s="155" t="s">
        <v>4</v>
      </c>
      <c r="D86" s="155" t="s">
        <v>72</v>
      </c>
      <c r="E86" s="155" t="s">
        <v>222</v>
      </c>
      <c r="F86" s="155"/>
      <c r="G86" s="156">
        <f>G87</f>
        <v>0</v>
      </c>
    </row>
    <row r="87" spans="1:7" ht="71.25" customHeight="1" hidden="1">
      <c r="A87" s="171" t="s">
        <v>214</v>
      </c>
      <c r="B87" s="158" t="s">
        <v>1</v>
      </c>
      <c r="C87" s="155" t="s">
        <v>4</v>
      </c>
      <c r="D87" s="155" t="s">
        <v>72</v>
      </c>
      <c r="E87" s="155" t="s">
        <v>222</v>
      </c>
      <c r="F87" s="155" t="s">
        <v>181</v>
      </c>
      <c r="G87" s="156"/>
    </row>
    <row r="88" spans="1:7" ht="71.25" customHeight="1" hidden="1">
      <c r="A88" s="172" t="s">
        <v>223</v>
      </c>
      <c r="B88" s="158" t="s">
        <v>1</v>
      </c>
      <c r="C88" s="155" t="s">
        <v>4</v>
      </c>
      <c r="D88" s="155" t="s">
        <v>72</v>
      </c>
      <c r="E88" s="155" t="s">
        <v>224</v>
      </c>
      <c r="F88" s="155"/>
      <c r="G88" s="156">
        <f>G89+G90</f>
        <v>0</v>
      </c>
    </row>
    <row r="89" spans="1:7" ht="71.25" customHeight="1" hidden="1">
      <c r="A89" s="169" t="s">
        <v>178</v>
      </c>
      <c r="B89" s="158" t="s">
        <v>1</v>
      </c>
      <c r="C89" s="155" t="s">
        <v>4</v>
      </c>
      <c r="D89" s="155" t="s">
        <v>72</v>
      </c>
      <c r="E89" s="155" t="s">
        <v>224</v>
      </c>
      <c r="F89" s="155" t="s">
        <v>179</v>
      </c>
      <c r="G89" s="156"/>
    </row>
    <row r="90" spans="1:7" ht="71.25" customHeight="1" hidden="1">
      <c r="A90" s="171" t="s">
        <v>214</v>
      </c>
      <c r="B90" s="158" t="s">
        <v>1</v>
      </c>
      <c r="C90" s="155" t="s">
        <v>4</v>
      </c>
      <c r="D90" s="155" t="s">
        <v>72</v>
      </c>
      <c r="E90" s="155" t="s">
        <v>224</v>
      </c>
      <c r="F90" s="155" t="s">
        <v>181</v>
      </c>
      <c r="G90" s="156"/>
    </row>
    <row r="91" spans="1:7" s="159" customFormat="1" ht="48.75" customHeight="1">
      <c r="A91" s="170" t="s">
        <v>190</v>
      </c>
      <c r="B91" s="158" t="s">
        <v>1</v>
      </c>
      <c r="C91" s="155" t="s">
        <v>4</v>
      </c>
      <c r="D91" s="155" t="s">
        <v>72</v>
      </c>
      <c r="E91" s="155" t="s">
        <v>191</v>
      </c>
      <c r="F91" s="155"/>
      <c r="G91" s="156">
        <f>G92</f>
        <v>114</v>
      </c>
    </row>
    <row r="92" spans="1:7" s="159" customFormat="1" ht="27.75" customHeight="1">
      <c r="A92" s="170" t="s">
        <v>192</v>
      </c>
      <c r="B92" s="158" t="s">
        <v>1</v>
      </c>
      <c r="C92" s="155" t="s">
        <v>4</v>
      </c>
      <c r="D92" s="155" t="s">
        <v>72</v>
      </c>
      <c r="E92" s="155" t="s">
        <v>193</v>
      </c>
      <c r="F92" s="155"/>
      <c r="G92" s="156">
        <f>G93</f>
        <v>114</v>
      </c>
    </row>
    <row r="93" spans="1:7" ht="71.25" customHeight="1">
      <c r="A93" s="168" t="s">
        <v>225</v>
      </c>
      <c r="B93" s="158" t="s">
        <v>1</v>
      </c>
      <c r="C93" s="155" t="s">
        <v>4</v>
      </c>
      <c r="D93" s="155" t="s">
        <v>72</v>
      </c>
      <c r="E93" s="155" t="s">
        <v>226</v>
      </c>
      <c r="F93" s="155"/>
      <c r="G93" s="156">
        <f>G94</f>
        <v>114</v>
      </c>
    </row>
    <row r="94" spans="1:7" ht="39" customHeight="1">
      <c r="A94" s="169" t="s">
        <v>180</v>
      </c>
      <c r="B94" s="158" t="s">
        <v>1</v>
      </c>
      <c r="C94" s="155" t="s">
        <v>4</v>
      </c>
      <c r="D94" s="155" t="s">
        <v>72</v>
      </c>
      <c r="E94" s="155" t="s">
        <v>226</v>
      </c>
      <c r="F94" s="155" t="s">
        <v>181</v>
      </c>
      <c r="G94" s="156">
        <v>114</v>
      </c>
    </row>
    <row r="95" spans="1:7" ht="39" customHeight="1">
      <c r="A95" s="157" t="s">
        <v>141</v>
      </c>
      <c r="B95" s="158" t="s">
        <v>1</v>
      </c>
      <c r="C95" s="155" t="s">
        <v>61</v>
      </c>
      <c r="D95" s="155"/>
      <c r="E95" s="155"/>
      <c r="F95" s="155"/>
      <c r="G95" s="216">
        <f>G96+G106</f>
        <v>2368</v>
      </c>
    </row>
    <row r="96" spans="1:7" ht="39" customHeight="1">
      <c r="A96" s="167" t="s">
        <v>232</v>
      </c>
      <c r="B96" s="158" t="s">
        <v>1</v>
      </c>
      <c r="C96" s="155" t="s">
        <v>61</v>
      </c>
      <c r="D96" s="155" t="s">
        <v>62</v>
      </c>
      <c r="E96" s="155"/>
      <c r="F96" s="155"/>
      <c r="G96" s="214">
        <f>G97</f>
        <v>1320.3</v>
      </c>
    </row>
    <row r="97" spans="1:7" ht="39" customHeight="1">
      <c r="A97" s="170" t="s">
        <v>190</v>
      </c>
      <c r="B97" s="158" t="s">
        <v>1</v>
      </c>
      <c r="C97" s="155" t="s">
        <v>61</v>
      </c>
      <c r="D97" s="155" t="s">
        <v>62</v>
      </c>
      <c r="E97" s="155" t="s">
        <v>191</v>
      </c>
      <c r="F97" s="155"/>
      <c r="G97" s="156">
        <f>G98</f>
        <v>1320.3</v>
      </c>
    </row>
    <row r="98" spans="1:7" ht="39" customHeight="1">
      <c r="A98" s="170" t="s">
        <v>192</v>
      </c>
      <c r="B98" s="158" t="s">
        <v>1</v>
      </c>
      <c r="C98" s="155" t="s">
        <v>61</v>
      </c>
      <c r="D98" s="155" t="s">
        <v>62</v>
      </c>
      <c r="E98" s="155" t="s">
        <v>193</v>
      </c>
      <c r="F98" s="155"/>
      <c r="G98" s="156">
        <f>G99</f>
        <v>1320.3</v>
      </c>
    </row>
    <row r="99" spans="1:7" ht="39" customHeight="1">
      <c r="A99" s="168" t="s">
        <v>233</v>
      </c>
      <c r="B99" s="158" t="s">
        <v>1</v>
      </c>
      <c r="C99" s="155" t="s">
        <v>61</v>
      </c>
      <c r="D99" s="155" t="s">
        <v>62</v>
      </c>
      <c r="E99" s="155" t="s">
        <v>234</v>
      </c>
      <c r="F99" s="155"/>
      <c r="G99" s="156">
        <f>G100+G101+G102+G104+G105</f>
        <v>1320.3</v>
      </c>
    </row>
    <row r="100" spans="1:7" ht="39" customHeight="1">
      <c r="A100" s="169" t="s">
        <v>166</v>
      </c>
      <c r="B100" s="158" t="s">
        <v>1</v>
      </c>
      <c r="C100" s="155" t="s">
        <v>61</v>
      </c>
      <c r="D100" s="155" t="s">
        <v>62</v>
      </c>
      <c r="E100" s="155" t="s">
        <v>234</v>
      </c>
      <c r="F100" s="155" t="s">
        <v>167</v>
      </c>
      <c r="G100" s="156">
        <v>921.6</v>
      </c>
    </row>
    <row r="101" spans="1:7" ht="39" customHeight="1">
      <c r="A101" s="169" t="s">
        <v>174</v>
      </c>
      <c r="B101" s="158" t="s">
        <v>1</v>
      </c>
      <c r="C101" s="155" t="s">
        <v>61</v>
      </c>
      <c r="D101" s="155" t="s">
        <v>62</v>
      </c>
      <c r="E101" s="155" t="s">
        <v>234</v>
      </c>
      <c r="F101" s="155" t="s">
        <v>169</v>
      </c>
      <c r="G101" s="156">
        <v>15.3</v>
      </c>
    </row>
    <row r="102" spans="1:7" ht="39" customHeight="1">
      <c r="A102" s="169" t="s">
        <v>170</v>
      </c>
      <c r="B102" s="158" t="s">
        <v>1</v>
      </c>
      <c r="C102" s="155" t="s">
        <v>61</v>
      </c>
      <c r="D102" s="155" t="s">
        <v>62</v>
      </c>
      <c r="E102" s="155" t="s">
        <v>234</v>
      </c>
      <c r="F102" s="155" t="s">
        <v>171</v>
      </c>
      <c r="G102" s="156">
        <v>278.4</v>
      </c>
    </row>
    <row r="103" spans="1:7" ht="39" customHeight="1" hidden="1">
      <c r="A103" s="169" t="s">
        <v>176</v>
      </c>
      <c r="B103" s="158" t="s">
        <v>1</v>
      </c>
      <c r="C103" s="155" t="s">
        <v>61</v>
      </c>
      <c r="D103" s="155" t="s">
        <v>62</v>
      </c>
      <c r="E103" s="155" t="s">
        <v>234</v>
      </c>
      <c r="F103" s="155" t="s">
        <v>177</v>
      </c>
      <c r="G103" s="156"/>
    </row>
    <row r="104" spans="1:7" ht="39" customHeight="1">
      <c r="A104" s="169" t="s">
        <v>180</v>
      </c>
      <c r="B104" s="158" t="s">
        <v>1</v>
      </c>
      <c r="C104" s="155" t="s">
        <v>61</v>
      </c>
      <c r="D104" s="155" t="s">
        <v>62</v>
      </c>
      <c r="E104" s="155" t="s">
        <v>234</v>
      </c>
      <c r="F104" s="155" t="s">
        <v>181</v>
      </c>
      <c r="G104" s="156">
        <v>105</v>
      </c>
    </row>
    <row r="105" spans="1:7" ht="39" customHeight="1" hidden="1">
      <c r="A105" s="176" t="s">
        <v>231</v>
      </c>
      <c r="B105" s="158" t="s">
        <v>1</v>
      </c>
      <c r="C105" s="155" t="s">
        <v>61</v>
      </c>
      <c r="D105" s="155" t="s">
        <v>62</v>
      </c>
      <c r="E105" s="155" t="s">
        <v>234</v>
      </c>
      <c r="F105" s="160" t="s">
        <v>140</v>
      </c>
      <c r="G105" s="156"/>
    </row>
    <row r="106" spans="1:7" ht="48.75" customHeight="1">
      <c r="A106" s="167" t="s">
        <v>235</v>
      </c>
      <c r="B106" s="158" t="s">
        <v>1</v>
      </c>
      <c r="C106" s="155" t="s">
        <v>61</v>
      </c>
      <c r="D106" s="155" t="s">
        <v>78</v>
      </c>
      <c r="E106" s="155"/>
      <c r="F106" s="155"/>
      <c r="G106" s="213">
        <f>G107</f>
        <v>1047.7</v>
      </c>
    </row>
    <row r="107" spans="1:7" ht="39" customHeight="1">
      <c r="A107" s="157" t="s">
        <v>163</v>
      </c>
      <c r="B107" s="158" t="s">
        <v>1</v>
      </c>
      <c r="C107" s="155" t="s">
        <v>61</v>
      </c>
      <c r="D107" s="155" t="s">
        <v>78</v>
      </c>
      <c r="E107" s="155" t="s">
        <v>191</v>
      </c>
      <c r="F107" s="155"/>
      <c r="G107" s="156">
        <f>G108+G114+G117</f>
        <v>1047.7</v>
      </c>
    </row>
    <row r="108" spans="1:7" ht="39" customHeight="1">
      <c r="A108" s="168" t="s">
        <v>172</v>
      </c>
      <c r="B108" s="158" t="s">
        <v>1</v>
      </c>
      <c r="C108" s="155" t="s">
        <v>61</v>
      </c>
      <c r="D108" s="155" t="s">
        <v>78</v>
      </c>
      <c r="E108" s="155" t="s">
        <v>352</v>
      </c>
      <c r="F108" s="155"/>
      <c r="G108" s="156">
        <f>G109+G110+G111+G112+G113</f>
        <v>1047.7</v>
      </c>
    </row>
    <row r="109" spans="1:7" ht="39" customHeight="1">
      <c r="A109" s="169" t="s">
        <v>166</v>
      </c>
      <c r="B109" s="158" t="s">
        <v>1</v>
      </c>
      <c r="C109" s="155" t="s">
        <v>61</v>
      </c>
      <c r="D109" s="155" t="s">
        <v>78</v>
      </c>
      <c r="E109" s="155" t="s">
        <v>353</v>
      </c>
      <c r="F109" s="155" t="s">
        <v>218</v>
      </c>
      <c r="G109" s="156">
        <v>755.7</v>
      </c>
    </row>
    <row r="110" spans="1:7" ht="39" customHeight="1">
      <c r="A110" s="169" t="s">
        <v>168</v>
      </c>
      <c r="B110" s="158" t="s">
        <v>1</v>
      </c>
      <c r="C110" s="155" t="s">
        <v>61</v>
      </c>
      <c r="D110" s="155" t="s">
        <v>78</v>
      </c>
      <c r="E110" s="155" t="s">
        <v>353</v>
      </c>
      <c r="F110" s="155" t="s">
        <v>295</v>
      </c>
      <c r="G110" s="156"/>
    </row>
    <row r="111" spans="1:7" ht="39" customHeight="1">
      <c r="A111" s="169" t="s">
        <v>170</v>
      </c>
      <c r="B111" s="158" t="s">
        <v>1</v>
      </c>
      <c r="C111" s="155" t="s">
        <v>61</v>
      </c>
      <c r="D111" s="155" t="s">
        <v>78</v>
      </c>
      <c r="E111" s="155" t="s">
        <v>353</v>
      </c>
      <c r="F111" s="155" t="s">
        <v>220</v>
      </c>
      <c r="G111" s="156">
        <v>228</v>
      </c>
    </row>
    <row r="112" spans="1:7" ht="39" customHeight="1">
      <c r="A112" s="169" t="s">
        <v>176</v>
      </c>
      <c r="B112" s="158" t="s">
        <v>1</v>
      </c>
      <c r="C112" s="155" t="s">
        <v>61</v>
      </c>
      <c r="D112" s="155" t="s">
        <v>78</v>
      </c>
      <c r="E112" s="155" t="s">
        <v>353</v>
      </c>
      <c r="F112" s="155" t="s">
        <v>177</v>
      </c>
      <c r="G112" s="156"/>
    </row>
    <row r="113" spans="1:7" ht="39" customHeight="1">
      <c r="A113" s="169" t="s">
        <v>180</v>
      </c>
      <c r="B113" s="158" t="s">
        <v>1</v>
      </c>
      <c r="C113" s="155" t="s">
        <v>61</v>
      </c>
      <c r="D113" s="155" t="s">
        <v>78</v>
      </c>
      <c r="E113" s="155" t="s">
        <v>353</v>
      </c>
      <c r="F113" s="155" t="s">
        <v>181</v>
      </c>
      <c r="G113" s="156">
        <v>64</v>
      </c>
    </row>
    <row r="114" spans="1:7" ht="39" customHeight="1" hidden="1">
      <c r="A114" s="172" t="s">
        <v>236</v>
      </c>
      <c r="B114" s="158" t="s">
        <v>1</v>
      </c>
      <c r="C114" s="155" t="s">
        <v>61</v>
      </c>
      <c r="D114" s="155" t="s">
        <v>78</v>
      </c>
      <c r="E114" s="155" t="s">
        <v>237</v>
      </c>
      <c r="F114" s="155"/>
      <c r="G114" s="156">
        <f>G115+G116</f>
        <v>0</v>
      </c>
    </row>
    <row r="115" spans="1:7" ht="39" customHeight="1" hidden="1">
      <c r="A115" s="169" t="s">
        <v>217</v>
      </c>
      <c r="B115" s="158" t="s">
        <v>1</v>
      </c>
      <c r="C115" s="155" t="s">
        <v>61</v>
      </c>
      <c r="D115" s="155" t="s">
        <v>78</v>
      </c>
      <c r="E115" s="155" t="s">
        <v>237</v>
      </c>
      <c r="F115" s="155" t="s">
        <v>218</v>
      </c>
      <c r="G115" s="156"/>
    </row>
    <row r="116" spans="1:7" ht="39" customHeight="1" hidden="1">
      <c r="A116" s="169" t="s">
        <v>219</v>
      </c>
      <c r="B116" s="158" t="s">
        <v>1</v>
      </c>
      <c r="C116" s="155" t="s">
        <v>61</v>
      </c>
      <c r="D116" s="155" t="s">
        <v>78</v>
      </c>
      <c r="E116" s="155" t="s">
        <v>237</v>
      </c>
      <c r="F116" s="155" t="s">
        <v>220</v>
      </c>
      <c r="G116" s="156"/>
    </row>
    <row r="117" spans="1:7" ht="39" customHeight="1" hidden="1">
      <c r="A117" s="168" t="s">
        <v>238</v>
      </c>
      <c r="B117" s="158" t="s">
        <v>1</v>
      </c>
      <c r="C117" s="155" t="s">
        <v>61</v>
      </c>
      <c r="D117" s="155" t="s">
        <v>78</v>
      </c>
      <c r="E117" s="155" t="s">
        <v>239</v>
      </c>
      <c r="F117" s="155"/>
      <c r="G117" s="156">
        <f>G118</f>
        <v>0</v>
      </c>
    </row>
    <row r="118" spans="1:7" ht="39" customHeight="1" hidden="1">
      <c r="A118" s="169" t="s">
        <v>180</v>
      </c>
      <c r="B118" s="158" t="s">
        <v>1</v>
      </c>
      <c r="C118" s="155" t="s">
        <v>61</v>
      </c>
      <c r="D118" s="155" t="s">
        <v>78</v>
      </c>
      <c r="E118" s="155" t="s">
        <v>239</v>
      </c>
      <c r="F118" s="155" t="s">
        <v>181</v>
      </c>
      <c r="G118" s="156"/>
    </row>
    <row r="119" spans="1:7" ht="39" customHeight="1" hidden="1">
      <c r="A119" s="169"/>
      <c r="B119" s="158"/>
      <c r="C119" s="155"/>
      <c r="D119" s="155"/>
      <c r="E119" s="155"/>
      <c r="F119" s="155"/>
      <c r="G119" s="156"/>
    </row>
    <row r="120" spans="1:7" ht="39" customHeight="1" hidden="1">
      <c r="A120" s="169"/>
      <c r="B120" s="158"/>
      <c r="C120" s="155"/>
      <c r="D120" s="155"/>
      <c r="E120" s="155"/>
      <c r="F120" s="155"/>
      <c r="G120" s="156"/>
    </row>
    <row r="121" spans="1:7" ht="39" customHeight="1" hidden="1">
      <c r="A121" s="169"/>
      <c r="B121" s="158"/>
      <c r="C121" s="155"/>
      <c r="D121" s="155"/>
      <c r="E121" s="155"/>
      <c r="F121" s="155"/>
      <c r="G121" s="156"/>
    </row>
    <row r="122" spans="1:7" ht="39" customHeight="1" hidden="1">
      <c r="A122" s="169"/>
      <c r="B122" s="158"/>
      <c r="C122" s="155"/>
      <c r="D122" s="155"/>
      <c r="E122" s="155"/>
      <c r="F122" s="155"/>
      <c r="G122" s="156"/>
    </row>
    <row r="123" spans="1:7" ht="39" customHeight="1" hidden="1">
      <c r="A123" s="169"/>
      <c r="B123" s="158"/>
      <c r="C123" s="155"/>
      <c r="D123" s="155"/>
      <c r="E123" s="155"/>
      <c r="F123" s="155"/>
      <c r="G123" s="156"/>
    </row>
    <row r="124" spans="1:7" ht="71.25" customHeight="1" hidden="1">
      <c r="A124" s="173" t="s">
        <v>227</v>
      </c>
      <c r="B124" s="158" t="s">
        <v>87</v>
      </c>
      <c r="C124" s="160" t="s">
        <v>5</v>
      </c>
      <c r="D124" s="160"/>
      <c r="E124" s="160"/>
      <c r="F124" s="160"/>
      <c r="G124" s="161">
        <f>G125</f>
        <v>0</v>
      </c>
    </row>
    <row r="125" spans="1:7" ht="71.25" customHeight="1" hidden="1">
      <c r="A125" s="174" t="s">
        <v>228</v>
      </c>
      <c r="B125" s="158" t="s">
        <v>1</v>
      </c>
      <c r="C125" s="160" t="s">
        <v>5</v>
      </c>
      <c r="D125" s="160" t="s">
        <v>61</v>
      </c>
      <c r="E125" s="160"/>
      <c r="F125" s="160"/>
      <c r="G125" s="156">
        <f>G126</f>
        <v>0</v>
      </c>
    </row>
    <row r="126" spans="1:7" ht="71.25" customHeight="1" hidden="1">
      <c r="A126" s="170" t="s">
        <v>190</v>
      </c>
      <c r="B126" s="158" t="s">
        <v>1</v>
      </c>
      <c r="C126" s="155" t="s">
        <v>5</v>
      </c>
      <c r="D126" s="155" t="s">
        <v>61</v>
      </c>
      <c r="E126" s="155" t="s">
        <v>191</v>
      </c>
      <c r="F126" s="155"/>
      <c r="G126" s="156">
        <f>G127</f>
        <v>0</v>
      </c>
    </row>
    <row r="127" spans="1:7" s="159" customFormat="1" ht="71.25" customHeight="1" hidden="1">
      <c r="A127" s="170" t="s">
        <v>192</v>
      </c>
      <c r="B127" s="158" t="s">
        <v>1</v>
      </c>
      <c r="C127" s="155" t="s">
        <v>5</v>
      </c>
      <c r="D127" s="155" t="s">
        <v>61</v>
      </c>
      <c r="E127" s="155" t="s">
        <v>193</v>
      </c>
      <c r="F127" s="155"/>
      <c r="G127" s="156">
        <f>G128</f>
        <v>0</v>
      </c>
    </row>
    <row r="128" spans="1:7" ht="71.25" customHeight="1" hidden="1">
      <c r="A128" s="175" t="s">
        <v>229</v>
      </c>
      <c r="B128" s="158" t="s">
        <v>1</v>
      </c>
      <c r="C128" s="160" t="s">
        <v>5</v>
      </c>
      <c r="D128" s="160" t="s">
        <v>61</v>
      </c>
      <c r="E128" s="160" t="s">
        <v>230</v>
      </c>
      <c r="F128" s="160"/>
      <c r="G128" s="156">
        <f>G129</f>
        <v>0</v>
      </c>
    </row>
    <row r="129" spans="1:7" ht="71.25" customHeight="1" hidden="1">
      <c r="A129" s="176" t="s">
        <v>231</v>
      </c>
      <c r="B129" s="158" t="s">
        <v>1</v>
      </c>
      <c r="C129" s="160" t="s">
        <v>5</v>
      </c>
      <c r="D129" s="160" t="s">
        <v>61</v>
      </c>
      <c r="E129" s="160" t="s">
        <v>230</v>
      </c>
      <c r="F129" s="160" t="s">
        <v>140</v>
      </c>
      <c r="G129" s="156"/>
    </row>
    <row r="130" spans="1:7" ht="71.25" customHeight="1" hidden="1">
      <c r="A130" s="157" t="s">
        <v>141</v>
      </c>
      <c r="B130" s="158" t="s">
        <v>1</v>
      </c>
      <c r="C130" s="155" t="s">
        <v>61</v>
      </c>
      <c r="D130" s="155"/>
      <c r="E130" s="155"/>
      <c r="F130" s="155"/>
      <c r="G130" s="161">
        <f>G131+G141+G154</f>
        <v>0</v>
      </c>
    </row>
    <row r="131" spans="1:7" ht="71.25" customHeight="1" hidden="1">
      <c r="A131" s="167" t="s">
        <v>232</v>
      </c>
      <c r="B131" s="158" t="s">
        <v>1</v>
      </c>
      <c r="C131" s="155" t="s">
        <v>61</v>
      </c>
      <c r="D131" s="155" t="s">
        <v>62</v>
      </c>
      <c r="E131" s="155"/>
      <c r="F131" s="155"/>
      <c r="G131" s="161">
        <f>G132</f>
        <v>0</v>
      </c>
    </row>
    <row r="132" spans="1:7" ht="71.25" customHeight="1" hidden="1">
      <c r="A132" s="170" t="s">
        <v>190</v>
      </c>
      <c r="B132" s="158" t="s">
        <v>1</v>
      </c>
      <c r="C132" s="155" t="s">
        <v>61</v>
      </c>
      <c r="D132" s="155" t="s">
        <v>62</v>
      </c>
      <c r="E132" s="155" t="s">
        <v>191</v>
      </c>
      <c r="F132" s="155"/>
      <c r="G132" s="156">
        <f>G133</f>
        <v>0</v>
      </c>
    </row>
    <row r="133" spans="1:7" ht="71.25" customHeight="1" hidden="1">
      <c r="A133" s="170" t="s">
        <v>192</v>
      </c>
      <c r="B133" s="158" t="s">
        <v>1</v>
      </c>
      <c r="C133" s="155" t="s">
        <v>61</v>
      </c>
      <c r="D133" s="155" t="s">
        <v>62</v>
      </c>
      <c r="E133" s="155" t="s">
        <v>193</v>
      </c>
      <c r="F133" s="155"/>
      <c r="G133" s="156">
        <f>G134</f>
        <v>0</v>
      </c>
    </row>
    <row r="134" spans="1:7" ht="71.25" customHeight="1" hidden="1">
      <c r="A134" s="168" t="s">
        <v>233</v>
      </c>
      <c r="B134" s="158" t="s">
        <v>1</v>
      </c>
      <c r="C134" s="155" t="s">
        <v>61</v>
      </c>
      <c r="D134" s="155" t="s">
        <v>62</v>
      </c>
      <c r="E134" s="155" t="s">
        <v>234</v>
      </c>
      <c r="F134" s="155"/>
      <c r="G134" s="156">
        <f>G135+G136+G137+G139+G140</f>
        <v>0</v>
      </c>
    </row>
    <row r="135" spans="1:7" ht="71.25" customHeight="1" hidden="1">
      <c r="A135" s="169" t="s">
        <v>166</v>
      </c>
      <c r="B135" s="158" t="s">
        <v>1</v>
      </c>
      <c r="C135" s="155" t="s">
        <v>61</v>
      </c>
      <c r="D135" s="155" t="s">
        <v>62</v>
      </c>
      <c r="E135" s="155" t="s">
        <v>234</v>
      </c>
      <c r="F135" s="155" t="s">
        <v>167</v>
      </c>
      <c r="G135" s="156"/>
    </row>
    <row r="136" spans="1:7" ht="71.25" customHeight="1" hidden="1">
      <c r="A136" s="169" t="s">
        <v>174</v>
      </c>
      <c r="B136" s="158" t="s">
        <v>1</v>
      </c>
      <c r="C136" s="155" t="s">
        <v>61</v>
      </c>
      <c r="D136" s="155" t="s">
        <v>62</v>
      </c>
      <c r="E136" s="155" t="s">
        <v>234</v>
      </c>
      <c r="F136" s="155" t="s">
        <v>175</v>
      </c>
      <c r="G136" s="156"/>
    </row>
    <row r="137" spans="1:7" s="159" customFormat="1" ht="71.25" customHeight="1" hidden="1">
      <c r="A137" s="169" t="s">
        <v>170</v>
      </c>
      <c r="B137" s="158" t="s">
        <v>1</v>
      </c>
      <c r="C137" s="155" t="s">
        <v>61</v>
      </c>
      <c r="D137" s="155" t="s">
        <v>62</v>
      </c>
      <c r="E137" s="155" t="s">
        <v>234</v>
      </c>
      <c r="F137" s="155" t="s">
        <v>171</v>
      </c>
      <c r="G137" s="156"/>
    </row>
    <row r="138" spans="1:7" s="159" customFormat="1" ht="71.25" customHeight="1" hidden="1">
      <c r="A138" s="169" t="s">
        <v>176</v>
      </c>
      <c r="B138" s="158" t="s">
        <v>1</v>
      </c>
      <c r="C138" s="155" t="s">
        <v>61</v>
      </c>
      <c r="D138" s="155" t="s">
        <v>62</v>
      </c>
      <c r="E138" s="155" t="s">
        <v>234</v>
      </c>
      <c r="F138" s="155" t="s">
        <v>177</v>
      </c>
      <c r="G138" s="156"/>
    </row>
    <row r="139" spans="1:7" ht="71.25" customHeight="1" hidden="1">
      <c r="A139" s="169" t="s">
        <v>180</v>
      </c>
      <c r="B139" s="158" t="s">
        <v>1</v>
      </c>
      <c r="C139" s="155" t="s">
        <v>61</v>
      </c>
      <c r="D139" s="155" t="s">
        <v>62</v>
      </c>
      <c r="E139" s="155" t="s">
        <v>234</v>
      </c>
      <c r="F139" s="155" t="s">
        <v>181</v>
      </c>
      <c r="G139" s="156"/>
    </row>
    <row r="140" spans="1:7" ht="71.25" customHeight="1" hidden="1">
      <c r="A140" s="176" t="s">
        <v>231</v>
      </c>
      <c r="B140" s="158" t="s">
        <v>1</v>
      </c>
      <c r="C140" s="155" t="s">
        <v>61</v>
      </c>
      <c r="D140" s="155" t="s">
        <v>62</v>
      </c>
      <c r="E140" s="155" t="s">
        <v>234</v>
      </c>
      <c r="F140" s="160" t="s">
        <v>140</v>
      </c>
      <c r="G140" s="156"/>
    </row>
    <row r="141" spans="1:7" ht="71.25" customHeight="1" hidden="1">
      <c r="A141" s="167" t="s">
        <v>235</v>
      </c>
      <c r="B141" s="158" t="s">
        <v>1</v>
      </c>
      <c r="C141" s="155" t="s">
        <v>61</v>
      </c>
      <c r="D141" s="155" t="s">
        <v>78</v>
      </c>
      <c r="E141" s="155"/>
      <c r="F141" s="155"/>
      <c r="G141" s="156">
        <f>G142</f>
        <v>0</v>
      </c>
    </row>
    <row r="142" spans="1:7" ht="71.25" customHeight="1" hidden="1">
      <c r="A142" s="157" t="s">
        <v>163</v>
      </c>
      <c r="B142" s="158" t="s">
        <v>1</v>
      </c>
      <c r="C142" s="155" t="s">
        <v>61</v>
      </c>
      <c r="D142" s="155" t="s">
        <v>78</v>
      </c>
      <c r="E142" s="155" t="s">
        <v>164</v>
      </c>
      <c r="F142" s="155"/>
      <c r="G142" s="156">
        <f>G143+G149+G152</f>
        <v>0</v>
      </c>
    </row>
    <row r="143" spans="1:7" ht="71.25" customHeight="1" hidden="1">
      <c r="A143" s="168" t="s">
        <v>172</v>
      </c>
      <c r="B143" s="158" t="s">
        <v>1</v>
      </c>
      <c r="C143" s="155" t="s">
        <v>61</v>
      </c>
      <c r="D143" s="155" t="s">
        <v>78</v>
      </c>
      <c r="E143" s="155" t="s">
        <v>173</v>
      </c>
      <c r="F143" s="155"/>
      <c r="G143" s="156">
        <f>G144+G145+G146+G147+G148</f>
        <v>0</v>
      </c>
    </row>
    <row r="144" spans="1:7" ht="71.25" customHeight="1" hidden="1">
      <c r="A144" s="169" t="s">
        <v>166</v>
      </c>
      <c r="B144" s="158" t="s">
        <v>1</v>
      </c>
      <c r="C144" s="155" t="s">
        <v>61</v>
      </c>
      <c r="D144" s="155" t="s">
        <v>78</v>
      </c>
      <c r="E144" s="155" t="s">
        <v>173</v>
      </c>
      <c r="F144" s="155" t="s">
        <v>167</v>
      </c>
      <c r="G144" s="156"/>
    </row>
    <row r="145" spans="1:7" ht="71.25" customHeight="1" hidden="1">
      <c r="A145" s="169" t="s">
        <v>168</v>
      </c>
      <c r="B145" s="158" t="s">
        <v>1</v>
      </c>
      <c r="C145" s="155" t="s">
        <v>61</v>
      </c>
      <c r="D145" s="155" t="s">
        <v>78</v>
      </c>
      <c r="E145" s="155" t="s">
        <v>173</v>
      </c>
      <c r="F145" s="155" t="s">
        <v>169</v>
      </c>
      <c r="G145" s="156"/>
    </row>
    <row r="146" spans="1:7" s="159" customFormat="1" ht="71.25" customHeight="1" hidden="1">
      <c r="A146" s="169" t="s">
        <v>170</v>
      </c>
      <c r="B146" s="158" t="s">
        <v>1</v>
      </c>
      <c r="C146" s="155" t="s">
        <v>61</v>
      </c>
      <c r="D146" s="155" t="s">
        <v>78</v>
      </c>
      <c r="E146" s="155" t="s">
        <v>173</v>
      </c>
      <c r="F146" s="155" t="s">
        <v>171</v>
      </c>
      <c r="G146" s="156"/>
    </row>
    <row r="147" spans="1:7" s="159" customFormat="1" ht="71.25" customHeight="1" hidden="1">
      <c r="A147" s="169" t="s">
        <v>176</v>
      </c>
      <c r="B147" s="158" t="s">
        <v>1</v>
      </c>
      <c r="C147" s="155" t="s">
        <v>61</v>
      </c>
      <c r="D147" s="155" t="s">
        <v>78</v>
      </c>
      <c r="E147" s="155" t="s">
        <v>173</v>
      </c>
      <c r="F147" s="155" t="s">
        <v>177</v>
      </c>
      <c r="G147" s="156"/>
    </row>
    <row r="148" spans="1:7" ht="71.25" customHeight="1" hidden="1">
      <c r="A148" s="169" t="s">
        <v>180</v>
      </c>
      <c r="B148" s="158" t="s">
        <v>1</v>
      </c>
      <c r="C148" s="155" t="s">
        <v>61</v>
      </c>
      <c r="D148" s="155" t="s">
        <v>78</v>
      </c>
      <c r="E148" s="155" t="s">
        <v>173</v>
      </c>
      <c r="F148" s="155" t="s">
        <v>181</v>
      </c>
      <c r="G148" s="156"/>
    </row>
    <row r="149" spans="1:7" ht="71.25" customHeight="1" hidden="1">
      <c r="A149" s="172" t="s">
        <v>236</v>
      </c>
      <c r="B149" s="158" t="s">
        <v>1</v>
      </c>
      <c r="C149" s="155" t="s">
        <v>61</v>
      </c>
      <c r="D149" s="155" t="s">
        <v>78</v>
      </c>
      <c r="E149" s="155" t="s">
        <v>237</v>
      </c>
      <c r="F149" s="155"/>
      <c r="G149" s="156">
        <f>G150+G151</f>
        <v>0</v>
      </c>
    </row>
    <row r="150" spans="1:7" ht="71.25" customHeight="1" hidden="1">
      <c r="A150" s="169" t="s">
        <v>217</v>
      </c>
      <c r="B150" s="158" t="s">
        <v>1</v>
      </c>
      <c r="C150" s="155" t="s">
        <v>61</v>
      </c>
      <c r="D150" s="155" t="s">
        <v>78</v>
      </c>
      <c r="E150" s="155" t="s">
        <v>237</v>
      </c>
      <c r="F150" s="155" t="s">
        <v>218</v>
      </c>
      <c r="G150" s="156"/>
    </row>
    <row r="151" spans="1:7" ht="71.25" customHeight="1" hidden="1">
      <c r="A151" s="169" t="s">
        <v>219</v>
      </c>
      <c r="B151" s="158" t="s">
        <v>1</v>
      </c>
      <c r="C151" s="155" t="s">
        <v>61</v>
      </c>
      <c r="D151" s="155" t="s">
        <v>78</v>
      </c>
      <c r="E151" s="155" t="s">
        <v>237</v>
      </c>
      <c r="F151" s="155" t="s">
        <v>220</v>
      </c>
      <c r="G151" s="156"/>
    </row>
    <row r="152" spans="1:7" ht="71.25" customHeight="1" hidden="1">
      <c r="A152" s="168" t="s">
        <v>238</v>
      </c>
      <c r="B152" s="158" t="s">
        <v>1</v>
      </c>
      <c r="C152" s="155" t="s">
        <v>61</v>
      </c>
      <c r="D152" s="155" t="s">
        <v>78</v>
      </c>
      <c r="E152" s="155" t="s">
        <v>239</v>
      </c>
      <c r="F152" s="155"/>
      <c r="G152" s="156">
        <f>G153</f>
        <v>0</v>
      </c>
    </row>
    <row r="153" spans="1:7" ht="71.25" customHeight="1" hidden="1">
      <c r="A153" s="169" t="s">
        <v>180</v>
      </c>
      <c r="B153" s="158" t="s">
        <v>1</v>
      </c>
      <c r="C153" s="155" t="s">
        <v>61</v>
      </c>
      <c r="D153" s="155" t="s">
        <v>78</v>
      </c>
      <c r="E153" s="155" t="s">
        <v>239</v>
      </c>
      <c r="F153" s="155" t="s">
        <v>181</v>
      </c>
      <c r="G153" s="156"/>
    </row>
    <row r="154" spans="1:7" ht="71.25" customHeight="1" hidden="1">
      <c r="A154" s="167" t="s">
        <v>240</v>
      </c>
      <c r="B154" s="158" t="s">
        <v>1</v>
      </c>
      <c r="C154" s="155" t="s">
        <v>61</v>
      </c>
      <c r="D154" s="155" t="s">
        <v>84</v>
      </c>
      <c r="E154" s="155"/>
      <c r="F154" s="155"/>
      <c r="G154" s="156">
        <f>G155</f>
        <v>0</v>
      </c>
    </row>
    <row r="155" spans="1:7" s="159" customFormat="1" ht="71.25" customHeight="1" hidden="1">
      <c r="A155" s="168" t="s">
        <v>241</v>
      </c>
      <c r="B155" s="158" t="s">
        <v>1</v>
      </c>
      <c r="C155" s="155" t="s">
        <v>61</v>
      </c>
      <c r="D155" s="155" t="s">
        <v>84</v>
      </c>
      <c r="E155" s="155" t="s">
        <v>242</v>
      </c>
      <c r="F155" s="155"/>
      <c r="G155" s="156">
        <f>G156</f>
        <v>0</v>
      </c>
    </row>
    <row r="156" spans="1:7" ht="71.25" customHeight="1" hidden="1">
      <c r="A156" s="168" t="s">
        <v>243</v>
      </c>
      <c r="B156" s="158" t="s">
        <v>1</v>
      </c>
      <c r="C156" s="155" t="s">
        <v>61</v>
      </c>
      <c r="D156" s="155" t="s">
        <v>84</v>
      </c>
      <c r="E156" s="155" t="s">
        <v>244</v>
      </c>
      <c r="F156" s="155"/>
      <c r="G156" s="156">
        <f>G157</f>
        <v>0</v>
      </c>
    </row>
    <row r="157" spans="1:7" ht="71.25" customHeight="1" hidden="1">
      <c r="A157" s="169" t="s">
        <v>180</v>
      </c>
      <c r="B157" s="158" t="s">
        <v>1</v>
      </c>
      <c r="C157" s="155" t="s">
        <v>61</v>
      </c>
      <c r="D157" s="155" t="s">
        <v>84</v>
      </c>
      <c r="E157" s="155" t="s">
        <v>244</v>
      </c>
      <c r="F157" s="155" t="s">
        <v>181</v>
      </c>
      <c r="G157" s="156"/>
    </row>
    <row r="158" spans="1:7" ht="44.25" customHeight="1">
      <c r="A158" s="157" t="s">
        <v>245</v>
      </c>
      <c r="B158" s="158" t="s">
        <v>1</v>
      </c>
      <c r="C158" s="155" t="s">
        <v>62</v>
      </c>
      <c r="D158" s="155"/>
      <c r="E158" s="155"/>
      <c r="F158" s="155"/>
      <c r="G158" s="217">
        <f>G159+G167</f>
        <v>8340.2</v>
      </c>
    </row>
    <row r="159" spans="1:7" ht="30.75" customHeight="1">
      <c r="A159" s="167" t="s">
        <v>86</v>
      </c>
      <c r="B159" s="158" t="s">
        <v>1</v>
      </c>
      <c r="C159" s="155" t="s">
        <v>62</v>
      </c>
      <c r="D159" s="155" t="s">
        <v>9</v>
      </c>
      <c r="E159" s="155"/>
      <c r="F159" s="155"/>
      <c r="G159" s="213">
        <f>G160</f>
        <v>2321.7000000000003</v>
      </c>
    </row>
    <row r="160" spans="1:7" ht="30.75" customHeight="1">
      <c r="A160" s="157" t="s">
        <v>163</v>
      </c>
      <c r="B160" s="158" t="s">
        <v>1</v>
      </c>
      <c r="C160" s="155" t="s">
        <v>62</v>
      </c>
      <c r="D160" s="155" t="s">
        <v>9</v>
      </c>
      <c r="E160" s="155" t="s">
        <v>191</v>
      </c>
      <c r="F160" s="155"/>
      <c r="G160" s="156">
        <f>G161</f>
        <v>2321.7000000000003</v>
      </c>
    </row>
    <row r="161" spans="1:7" s="159" customFormat="1" ht="71.25" customHeight="1">
      <c r="A161" s="168" t="s">
        <v>172</v>
      </c>
      <c r="B161" s="158" t="s">
        <v>1</v>
      </c>
      <c r="C161" s="155" t="s">
        <v>62</v>
      </c>
      <c r="D161" s="155" t="s">
        <v>9</v>
      </c>
      <c r="E161" s="155" t="s">
        <v>351</v>
      </c>
      <c r="F161" s="155"/>
      <c r="G161" s="156">
        <f>G162+G163+G164+G165+G166</f>
        <v>2321.7000000000003</v>
      </c>
    </row>
    <row r="162" spans="1:7" ht="37.5" customHeight="1">
      <c r="A162" s="169" t="s">
        <v>166</v>
      </c>
      <c r="B162" s="158" t="s">
        <v>1</v>
      </c>
      <c r="C162" s="155" t="s">
        <v>62</v>
      </c>
      <c r="D162" s="155" t="s">
        <v>9</v>
      </c>
      <c r="E162" s="155" t="s">
        <v>351</v>
      </c>
      <c r="F162" s="155" t="s">
        <v>167</v>
      </c>
      <c r="G162" s="156">
        <v>1636.2</v>
      </c>
    </row>
    <row r="163" spans="1:7" ht="42" customHeight="1">
      <c r="A163" s="169" t="s">
        <v>168</v>
      </c>
      <c r="B163" s="158" t="s">
        <v>1</v>
      </c>
      <c r="C163" s="155" t="s">
        <v>62</v>
      </c>
      <c r="D163" s="155" t="s">
        <v>9</v>
      </c>
      <c r="E163" s="155" t="s">
        <v>351</v>
      </c>
      <c r="F163" s="155" t="s">
        <v>169</v>
      </c>
      <c r="G163" s="156">
        <v>50</v>
      </c>
    </row>
    <row r="164" spans="1:7" ht="71.25" customHeight="1" hidden="1">
      <c r="A164" s="169" t="s">
        <v>174</v>
      </c>
      <c r="B164" s="158" t="s">
        <v>1</v>
      </c>
      <c r="C164" s="155" t="s">
        <v>62</v>
      </c>
      <c r="D164" s="155" t="s">
        <v>9</v>
      </c>
      <c r="E164" s="155" t="s">
        <v>351</v>
      </c>
      <c r="F164" s="155" t="s">
        <v>175</v>
      </c>
      <c r="G164" s="156"/>
    </row>
    <row r="165" spans="1:7" ht="71.25" customHeight="1">
      <c r="A165" s="169" t="s">
        <v>170</v>
      </c>
      <c r="B165" s="158" t="s">
        <v>1</v>
      </c>
      <c r="C165" s="155" t="s">
        <v>62</v>
      </c>
      <c r="D165" s="155" t="s">
        <v>9</v>
      </c>
      <c r="E165" s="155" t="s">
        <v>351</v>
      </c>
      <c r="F165" s="155" t="s">
        <v>171</v>
      </c>
      <c r="G165" s="156">
        <v>494.1</v>
      </c>
    </row>
    <row r="166" spans="1:7" ht="45" customHeight="1">
      <c r="A166" s="169" t="s">
        <v>180</v>
      </c>
      <c r="B166" s="158" t="s">
        <v>1</v>
      </c>
      <c r="C166" s="155" t="s">
        <v>62</v>
      </c>
      <c r="D166" s="155" t="s">
        <v>9</v>
      </c>
      <c r="E166" s="155" t="s">
        <v>351</v>
      </c>
      <c r="F166" s="155" t="s">
        <v>181</v>
      </c>
      <c r="G166" s="156">
        <v>141.4</v>
      </c>
    </row>
    <row r="167" spans="1:7" ht="31.5" customHeight="1">
      <c r="A167" s="174" t="s">
        <v>142</v>
      </c>
      <c r="B167" s="158" t="s">
        <v>1</v>
      </c>
      <c r="C167" s="160" t="s">
        <v>62</v>
      </c>
      <c r="D167" s="160" t="s">
        <v>78</v>
      </c>
      <c r="E167" s="160"/>
      <c r="F167" s="160"/>
      <c r="G167" s="213">
        <f>G168</f>
        <v>6018.5</v>
      </c>
    </row>
    <row r="168" spans="1:7" ht="31.5" customHeight="1">
      <c r="A168" s="157" t="s">
        <v>163</v>
      </c>
      <c r="B168" s="158" t="s">
        <v>1</v>
      </c>
      <c r="C168" s="155" t="s">
        <v>62</v>
      </c>
      <c r="D168" s="155" t="s">
        <v>78</v>
      </c>
      <c r="E168" s="155" t="s">
        <v>191</v>
      </c>
      <c r="F168" s="155"/>
      <c r="G168" s="156">
        <f>G169</f>
        <v>6018.5</v>
      </c>
    </row>
    <row r="169" spans="1:7" s="159" customFormat="1" ht="99.75" customHeight="1">
      <c r="A169" s="177" t="s">
        <v>246</v>
      </c>
      <c r="B169" s="158" t="s">
        <v>1</v>
      </c>
      <c r="C169" s="160" t="s">
        <v>62</v>
      </c>
      <c r="D169" s="160" t="s">
        <v>78</v>
      </c>
      <c r="E169" s="160" t="s">
        <v>354</v>
      </c>
      <c r="F169" s="160"/>
      <c r="G169" s="156">
        <f>G170+G171+G172</f>
        <v>6018.5</v>
      </c>
    </row>
    <row r="170" spans="1:7" ht="52.5" customHeight="1">
      <c r="A170" s="169" t="s">
        <v>178</v>
      </c>
      <c r="B170" s="158" t="s">
        <v>1</v>
      </c>
      <c r="C170" s="160" t="s">
        <v>62</v>
      </c>
      <c r="D170" s="160" t="s">
        <v>78</v>
      </c>
      <c r="E170" s="160" t="s">
        <v>354</v>
      </c>
      <c r="F170" s="160" t="s">
        <v>181</v>
      </c>
      <c r="G170" s="156">
        <v>2500</v>
      </c>
    </row>
    <row r="171" spans="1:7" ht="28.5" customHeight="1">
      <c r="A171" s="169"/>
      <c r="B171" s="158" t="s">
        <v>1</v>
      </c>
      <c r="C171" s="160" t="s">
        <v>62</v>
      </c>
      <c r="D171" s="160" t="s">
        <v>78</v>
      </c>
      <c r="E171" s="160" t="s">
        <v>354</v>
      </c>
      <c r="F171" s="160" t="s">
        <v>179</v>
      </c>
      <c r="G171" s="156">
        <v>2500</v>
      </c>
    </row>
    <row r="172" spans="1:7" ht="18.75">
      <c r="A172" s="178"/>
      <c r="B172" s="158" t="s">
        <v>1</v>
      </c>
      <c r="C172" s="160" t="s">
        <v>62</v>
      </c>
      <c r="D172" s="160" t="s">
        <v>78</v>
      </c>
      <c r="E172" s="160" t="s">
        <v>354</v>
      </c>
      <c r="F172" s="160" t="s">
        <v>371</v>
      </c>
      <c r="G172" s="156">
        <v>1018.5</v>
      </c>
    </row>
    <row r="173" spans="1:7" ht="23.25" customHeight="1">
      <c r="A173" s="157" t="s">
        <v>73</v>
      </c>
      <c r="B173" s="158" t="s">
        <v>1</v>
      </c>
      <c r="C173" s="155" t="s">
        <v>9</v>
      </c>
      <c r="D173" s="155"/>
      <c r="E173" s="155"/>
      <c r="F173" s="155"/>
      <c r="G173" s="213">
        <f>G174+G183+G191</f>
        <v>1200</v>
      </c>
    </row>
    <row r="174" spans="1:7" s="159" customFormat="1" ht="23.25" customHeight="1" hidden="1">
      <c r="A174" s="179" t="s">
        <v>247</v>
      </c>
      <c r="B174" s="158" t="s">
        <v>1</v>
      </c>
      <c r="C174" s="160" t="s">
        <v>9</v>
      </c>
      <c r="D174" s="160" t="s">
        <v>5</v>
      </c>
      <c r="E174" s="160"/>
      <c r="F174" s="160"/>
      <c r="G174" s="156">
        <f>G175</f>
        <v>0</v>
      </c>
    </row>
    <row r="175" spans="1:7" ht="23.25" customHeight="1" hidden="1">
      <c r="A175" s="157" t="s">
        <v>163</v>
      </c>
      <c r="B175" s="158" t="s">
        <v>1</v>
      </c>
      <c r="C175" s="155" t="s">
        <v>9</v>
      </c>
      <c r="D175" s="155" t="s">
        <v>5</v>
      </c>
      <c r="E175" s="155" t="s">
        <v>164</v>
      </c>
      <c r="F175" s="155"/>
      <c r="G175" s="156">
        <f>G176+G180</f>
        <v>0</v>
      </c>
    </row>
    <row r="176" spans="1:7" ht="50.25" customHeight="1" hidden="1">
      <c r="A176" s="177" t="s">
        <v>248</v>
      </c>
      <c r="B176" s="158" t="s">
        <v>1</v>
      </c>
      <c r="C176" s="160" t="s">
        <v>9</v>
      </c>
      <c r="D176" s="160" t="s">
        <v>5</v>
      </c>
      <c r="E176" s="160" t="s">
        <v>249</v>
      </c>
      <c r="F176" s="160"/>
      <c r="G176" s="156">
        <f>G177+G178+G179</f>
        <v>0</v>
      </c>
    </row>
    <row r="177" spans="1:7" ht="50.25" customHeight="1" hidden="1">
      <c r="A177" s="169" t="s">
        <v>178</v>
      </c>
      <c r="B177" s="158" t="s">
        <v>1</v>
      </c>
      <c r="C177" s="160" t="s">
        <v>9</v>
      </c>
      <c r="D177" s="160" t="s">
        <v>5</v>
      </c>
      <c r="E177" s="160" t="s">
        <v>249</v>
      </c>
      <c r="F177" s="160" t="s">
        <v>179</v>
      </c>
      <c r="G177" s="156"/>
    </row>
    <row r="178" spans="1:7" ht="50.25" customHeight="1" hidden="1">
      <c r="A178" s="169" t="s">
        <v>180</v>
      </c>
      <c r="B178" s="158" t="s">
        <v>1</v>
      </c>
      <c r="C178" s="160" t="s">
        <v>9</v>
      </c>
      <c r="D178" s="160" t="s">
        <v>5</v>
      </c>
      <c r="E178" s="160" t="s">
        <v>249</v>
      </c>
      <c r="F178" s="160" t="s">
        <v>181</v>
      </c>
      <c r="G178" s="156"/>
    </row>
    <row r="179" spans="1:7" ht="50.25" customHeight="1" hidden="1">
      <c r="A179" s="178" t="s">
        <v>231</v>
      </c>
      <c r="B179" s="158" t="s">
        <v>1</v>
      </c>
      <c r="C179" s="160" t="s">
        <v>9</v>
      </c>
      <c r="D179" s="160" t="s">
        <v>5</v>
      </c>
      <c r="E179" s="160" t="s">
        <v>249</v>
      </c>
      <c r="F179" s="160" t="s">
        <v>140</v>
      </c>
      <c r="G179" s="156"/>
    </row>
    <row r="180" spans="1:7" ht="50.25" customHeight="1" hidden="1">
      <c r="A180" s="175" t="s">
        <v>250</v>
      </c>
      <c r="B180" s="158" t="s">
        <v>1</v>
      </c>
      <c r="C180" s="160" t="s">
        <v>9</v>
      </c>
      <c r="D180" s="160" t="s">
        <v>5</v>
      </c>
      <c r="E180" s="160" t="s">
        <v>251</v>
      </c>
      <c r="F180" s="160"/>
      <c r="G180" s="156">
        <f>G181+G182</f>
        <v>0</v>
      </c>
    </row>
    <row r="181" spans="1:7" ht="50.25" customHeight="1" hidden="1">
      <c r="A181" s="169" t="s">
        <v>180</v>
      </c>
      <c r="B181" s="158" t="s">
        <v>1</v>
      </c>
      <c r="C181" s="160" t="s">
        <v>9</v>
      </c>
      <c r="D181" s="160" t="s">
        <v>5</v>
      </c>
      <c r="E181" s="160" t="s">
        <v>251</v>
      </c>
      <c r="F181" s="160" t="s">
        <v>181</v>
      </c>
      <c r="G181" s="156"/>
    </row>
    <row r="182" spans="1:7" ht="50.25" customHeight="1" hidden="1">
      <c r="A182" s="178" t="s">
        <v>231</v>
      </c>
      <c r="B182" s="158" t="s">
        <v>1</v>
      </c>
      <c r="C182" s="160" t="s">
        <v>9</v>
      </c>
      <c r="D182" s="160" t="s">
        <v>5</v>
      </c>
      <c r="E182" s="160" t="s">
        <v>251</v>
      </c>
      <c r="F182" s="160" t="s">
        <v>140</v>
      </c>
      <c r="G182" s="156"/>
    </row>
    <row r="183" spans="1:7" ht="36.75" customHeight="1">
      <c r="A183" s="174" t="s">
        <v>74</v>
      </c>
      <c r="B183" s="158" t="s">
        <v>1</v>
      </c>
      <c r="C183" s="160" t="s">
        <v>9</v>
      </c>
      <c r="D183" s="160" t="s">
        <v>61</v>
      </c>
      <c r="E183" s="160"/>
      <c r="F183" s="160"/>
      <c r="G183" s="156">
        <f>G184</f>
        <v>1200</v>
      </c>
    </row>
    <row r="184" spans="1:7" ht="36.75" customHeight="1">
      <c r="A184" s="157" t="s">
        <v>163</v>
      </c>
      <c r="B184" s="158" t="s">
        <v>1</v>
      </c>
      <c r="C184" s="155" t="s">
        <v>9</v>
      </c>
      <c r="D184" s="155" t="s">
        <v>61</v>
      </c>
      <c r="E184" s="155" t="s">
        <v>191</v>
      </c>
      <c r="F184" s="155"/>
      <c r="G184" s="156">
        <f>G185+G188</f>
        <v>1200</v>
      </c>
    </row>
    <row r="185" spans="1:7" ht="71.25" customHeight="1">
      <c r="A185" s="175" t="s">
        <v>252</v>
      </c>
      <c r="B185" s="158" t="s">
        <v>1</v>
      </c>
      <c r="C185" s="160" t="s">
        <v>9</v>
      </c>
      <c r="D185" s="160" t="s">
        <v>61</v>
      </c>
      <c r="E185" s="160" t="s">
        <v>354</v>
      </c>
      <c r="F185" s="160"/>
      <c r="G185" s="156">
        <f>G186+G187</f>
        <v>1200</v>
      </c>
    </row>
    <row r="186" spans="1:7" ht="50.25" customHeight="1">
      <c r="A186" s="169" t="s">
        <v>180</v>
      </c>
      <c r="B186" s="158" t="s">
        <v>1</v>
      </c>
      <c r="C186" s="160" t="s">
        <v>9</v>
      </c>
      <c r="D186" s="160" t="s">
        <v>61</v>
      </c>
      <c r="E186" s="160" t="s">
        <v>354</v>
      </c>
      <c r="F186" s="160" t="s">
        <v>181</v>
      </c>
      <c r="G186" s="156">
        <v>1200</v>
      </c>
    </row>
    <row r="187" spans="1:7" ht="71.25" customHeight="1" hidden="1">
      <c r="A187" s="178" t="s">
        <v>231</v>
      </c>
      <c r="B187" s="158" t="s">
        <v>1</v>
      </c>
      <c r="C187" s="160" t="s">
        <v>9</v>
      </c>
      <c r="D187" s="160" t="s">
        <v>61</v>
      </c>
      <c r="E187" s="160" t="s">
        <v>253</v>
      </c>
      <c r="F187" s="160" t="s">
        <v>140</v>
      </c>
      <c r="G187" s="156"/>
    </row>
    <row r="188" spans="1:7" ht="71.25" customHeight="1" hidden="1">
      <c r="A188" s="175" t="s">
        <v>254</v>
      </c>
      <c r="B188" s="158" t="s">
        <v>1</v>
      </c>
      <c r="C188" s="160" t="s">
        <v>9</v>
      </c>
      <c r="D188" s="160" t="s">
        <v>61</v>
      </c>
      <c r="E188" s="160" t="s">
        <v>255</v>
      </c>
      <c r="F188" s="160"/>
      <c r="G188" s="156">
        <f>G189+G190</f>
        <v>0</v>
      </c>
    </row>
    <row r="189" spans="1:7" ht="71.25" customHeight="1" hidden="1">
      <c r="A189" s="169" t="s">
        <v>178</v>
      </c>
      <c r="B189" s="158" t="s">
        <v>1</v>
      </c>
      <c r="C189" s="160" t="s">
        <v>9</v>
      </c>
      <c r="D189" s="160" t="s">
        <v>61</v>
      </c>
      <c r="E189" s="160" t="s">
        <v>255</v>
      </c>
      <c r="F189" s="160" t="s">
        <v>179</v>
      </c>
      <c r="G189" s="156"/>
    </row>
    <row r="190" spans="1:7" ht="71.25" customHeight="1" hidden="1">
      <c r="A190" s="169" t="s">
        <v>180</v>
      </c>
      <c r="B190" s="158" t="s">
        <v>1</v>
      </c>
      <c r="C190" s="160" t="s">
        <v>9</v>
      </c>
      <c r="D190" s="160" t="s">
        <v>61</v>
      </c>
      <c r="E190" s="160" t="s">
        <v>255</v>
      </c>
      <c r="F190" s="160" t="s">
        <v>181</v>
      </c>
      <c r="G190" s="156"/>
    </row>
    <row r="191" spans="1:7" ht="71.25" customHeight="1" hidden="1">
      <c r="A191" s="167" t="s">
        <v>256</v>
      </c>
      <c r="B191" s="158" t="s">
        <v>1</v>
      </c>
      <c r="C191" s="155" t="s">
        <v>9</v>
      </c>
      <c r="D191" s="155" t="s">
        <v>9</v>
      </c>
      <c r="E191" s="155"/>
      <c r="F191" s="155"/>
      <c r="G191" s="156">
        <f>G192</f>
        <v>0</v>
      </c>
    </row>
    <row r="192" spans="1:7" ht="71.25" customHeight="1" hidden="1">
      <c r="A192" s="157" t="s">
        <v>163</v>
      </c>
      <c r="B192" s="158" t="s">
        <v>1</v>
      </c>
      <c r="C192" s="155" t="s">
        <v>9</v>
      </c>
      <c r="D192" s="155" t="s">
        <v>9</v>
      </c>
      <c r="E192" s="155" t="s">
        <v>164</v>
      </c>
      <c r="F192" s="155"/>
      <c r="G192" s="156">
        <f>G193</f>
        <v>0</v>
      </c>
    </row>
    <row r="193" spans="1:7" ht="71.25" customHeight="1" hidden="1">
      <c r="A193" s="168" t="s">
        <v>172</v>
      </c>
      <c r="B193" s="158" t="s">
        <v>1</v>
      </c>
      <c r="C193" s="155" t="s">
        <v>9</v>
      </c>
      <c r="D193" s="155" t="s">
        <v>9</v>
      </c>
      <c r="E193" s="155" t="s">
        <v>173</v>
      </c>
      <c r="F193" s="155"/>
      <c r="G193" s="156">
        <f>G194+G195</f>
        <v>0</v>
      </c>
    </row>
    <row r="194" spans="1:7" ht="71.25" customHeight="1" hidden="1">
      <c r="A194" s="169" t="s">
        <v>166</v>
      </c>
      <c r="B194" s="158" t="s">
        <v>1</v>
      </c>
      <c r="C194" s="155" t="s">
        <v>9</v>
      </c>
      <c r="D194" s="155" t="s">
        <v>9</v>
      </c>
      <c r="E194" s="155" t="s">
        <v>173</v>
      </c>
      <c r="F194" s="155" t="s">
        <v>167</v>
      </c>
      <c r="G194" s="156"/>
    </row>
    <row r="195" spans="1:7" ht="71.25" customHeight="1" hidden="1">
      <c r="A195" s="169" t="s">
        <v>170</v>
      </c>
      <c r="B195" s="158" t="s">
        <v>1</v>
      </c>
      <c r="C195" s="155" t="s">
        <v>9</v>
      </c>
      <c r="D195" s="155" t="s">
        <v>9</v>
      </c>
      <c r="E195" s="155" t="s">
        <v>173</v>
      </c>
      <c r="F195" s="155" t="s">
        <v>171</v>
      </c>
      <c r="G195" s="156"/>
    </row>
    <row r="196" spans="1:7" ht="32.25" customHeight="1">
      <c r="A196" s="157" t="s">
        <v>75</v>
      </c>
      <c r="B196" s="158" t="s">
        <v>1</v>
      </c>
      <c r="C196" s="155" t="s">
        <v>76</v>
      </c>
      <c r="D196" s="155"/>
      <c r="E196" s="155"/>
      <c r="F196" s="155"/>
      <c r="G196" s="213">
        <f>G197+G201</f>
        <v>2546</v>
      </c>
    </row>
    <row r="197" spans="1:7" ht="32.25" customHeight="1" hidden="1">
      <c r="A197" s="167" t="s">
        <v>121</v>
      </c>
      <c r="B197" s="158" t="s">
        <v>1</v>
      </c>
      <c r="C197" s="155" t="s">
        <v>76</v>
      </c>
      <c r="D197" s="155" t="s">
        <v>76</v>
      </c>
      <c r="E197" s="155"/>
      <c r="F197" s="155"/>
      <c r="G197" s="156">
        <f>G198</f>
        <v>0</v>
      </c>
    </row>
    <row r="198" spans="1:9" s="159" customFormat="1" ht="32.25" customHeight="1" hidden="1">
      <c r="A198" s="157" t="s">
        <v>163</v>
      </c>
      <c r="B198" s="158" t="s">
        <v>1</v>
      </c>
      <c r="C198" s="155" t="s">
        <v>76</v>
      </c>
      <c r="D198" s="155" t="s">
        <v>76</v>
      </c>
      <c r="E198" s="155" t="s">
        <v>164</v>
      </c>
      <c r="F198" s="155"/>
      <c r="G198" s="156">
        <f>G199</f>
        <v>0</v>
      </c>
      <c r="I198" s="129"/>
    </row>
    <row r="199" spans="1:7" ht="33.75" customHeight="1" hidden="1">
      <c r="A199" s="175" t="s">
        <v>257</v>
      </c>
      <c r="B199" s="158" t="s">
        <v>1</v>
      </c>
      <c r="C199" s="155" t="s">
        <v>76</v>
      </c>
      <c r="D199" s="155" t="s">
        <v>76</v>
      </c>
      <c r="E199" s="155" t="s">
        <v>258</v>
      </c>
      <c r="F199" s="155"/>
      <c r="G199" s="156">
        <f>G200</f>
        <v>0</v>
      </c>
    </row>
    <row r="200" spans="1:7" ht="47.25" customHeight="1" hidden="1">
      <c r="A200" s="169" t="s">
        <v>180</v>
      </c>
      <c r="B200" s="158" t="s">
        <v>1</v>
      </c>
      <c r="C200" s="155" t="s">
        <v>76</v>
      </c>
      <c r="D200" s="155" t="s">
        <v>76</v>
      </c>
      <c r="E200" s="155" t="s">
        <v>258</v>
      </c>
      <c r="F200" s="155" t="s">
        <v>181</v>
      </c>
      <c r="G200" s="156"/>
    </row>
    <row r="201" spans="1:7" ht="30.75" customHeight="1">
      <c r="A201" s="167" t="s">
        <v>85</v>
      </c>
      <c r="B201" s="158" t="s">
        <v>1</v>
      </c>
      <c r="C201" s="155" t="s">
        <v>76</v>
      </c>
      <c r="D201" s="155" t="s">
        <v>78</v>
      </c>
      <c r="E201" s="155"/>
      <c r="F201" s="155"/>
      <c r="G201" s="156">
        <f>G202+G208</f>
        <v>2546</v>
      </c>
    </row>
    <row r="202" spans="1:7" ht="30.75" customHeight="1">
      <c r="A202" s="157" t="s">
        <v>163</v>
      </c>
      <c r="B202" s="158" t="s">
        <v>1</v>
      </c>
      <c r="C202" s="155" t="s">
        <v>76</v>
      </c>
      <c r="D202" s="155" t="s">
        <v>78</v>
      </c>
      <c r="E202" s="155" t="s">
        <v>191</v>
      </c>
      <c r="F202" s="155"/>
      <c r="G202" s="156">
        <f>G203</f>
        <v>2189</v>
      </c>
    </row>
    <row r="203" spans="1:7" ht="71.25" customHeight="1">
      <c r="A203" s="168" t="s">
        <v>172</v>
      </c>
      <c r="B203" s="158" t="s">
        <v>1</v>
      </c>
      <c r="C203" s="155" t="s">
        <v>76</v>
      </c>
      <c r="D203" s="155" t="s">
        <v>78</v>
      </c>
      <c r="E203" s="155" t="s">
        <v>351</v>
      </c>
      <c r="F203" s="155"/>
      <c r="G203" s="156">
        <f>G204+G205+G206+G207</f>
        <v>2189</v>
      </c>
    </row>
    <row r="204" spans="1:7" ht="31.5" customHeight="1">
      <c r="A204" s="169" t="s">
        <v>166</v>
      </c>
      <c r="B204" s="158" t="s">
        <v>1</v>
      </c>
      <c r="C204" s="155" t="s">
        <v>76</v>
      </c>
      <c r="D204" s="155" t="s">
        <v>78</v>
      </c>
      <c r="E204" s="155" t="s">
        <v>351</v>
      </c>
      <c r="F204" s="155" t="s">
        <v>167</v>
      </c>
      <c r="G204" s="156">
        <v>1567</v>
      </c>
    </row>
    <row r="205" spans="1:8" s="159" customFormat="1" ht="46.5" customHeight="1">
      <c r="A205" s="169" t="s">
        <v>168</v>
      </c>
      <c r="B205" s="158" t="s">
        <v>1</v>
      </c>
      <c r="C205" s="155" t="s">
        <v>76</v>
      </c>
      <c r="D205" s="155" t="s">
        <v>78</v>
      </c>
      <c r="E205" s="155" t="s">
        <v>351</v>
      </c>
      <c r="F205" s="155" t="s">
        <v>169</v>
      </c>
      <c r="G205" s="156">
        <v>50</v>
      </c>
      <c r="H205" s="129"/>
    </row>
    <row r="206" spans="1:7" ht="63.75" customHeight="1">
      <c r="A206" s="169" t="s">
        <v>170</v>
      </c>
      <c r="B206" s="158" t="s">
        <v>1</v>
      </c>
      <c r="C206" s="155" t="s">
        <v>76</v>
      </c>
      <c r="D206" s="155" t="s">
        <v>78</v>
      </c>
      <c r="E206" s="155" t="s">
        <v>351</v>
      </c>
      <c r="F206" s="155" t="s">
        <v>171</v>
      </c>
      <c r="G206" s="156">
        <v>473.2</v>
      </c>
    </row>
    <row r="207" spans="1:7" ht="48.75" customHeight="1">
      <c r="A207" s="169" t="s">
        <v>180</v>
      </c>
      <c r="B207" s="158" t="s">
        <v>1</v>
      </c>
      <c r="C207" s="155" t="s">
        <v>76</v>
      </c>
      <c r="D207" s="155" t="s">
        <v>78</v>
      </c>
      <c r="E207" s="155" t="s">
        <v>351</v>
      </c>
      <c r="F207" s="155" t="s">
        <v>181</v>
      </c>
      <c r="G207" s="156">
        <v>98.8</v>
      </c>
    </row>
    <row r="208" spans="1:7" s="159" customFormat="1" ht="71.25" customHeight="1">
      <c r="A208" s="170" t="s">
        <v>190</v>
      </c>
      <c r="B208" s="158" t="s">
        <v>1</v>
      </c>
      <c r="C208" s="155" t="s">
        <v>76</v>
      </c>
      <c r="D208" s="155" t="s">
        <v>78</v>
      </c>
      <c r="E208" s="155" t="s">
        <v>191</v>
      </c>
      <c r="F208" s="155"/>
      <c r="G208" s="213">
        <f>G209</f>
        <v>357</v>
      </c>
    </row>
    <row r="209" spans="1:7" ht="71.25" customHeight="1">
      <c r="A209" s="170" t="s">
        <v>192</v>
      </c>
      <c r="B209" s="158" t="s">
        <v>1</v>
      </c>
      <c r="C209" s="155" t="s">
        <v>76</v>
      </c>
      <c r="D209" s="155" t="s">
        <v>78</v>
      </c>
      <c r="E209" s="155" t="s">
        <v>193</v>
      </c>
      <c r="F209" s="155"/>
      <c r="G209" s="156">
        <f>G210</f>
        <v>357</v>
      </c>
    </row>
    <row r="210" spans="1:7" ht="71.25" customHeight="1">
      <c r="A210" s="168" t="s">
        <v>259</v>
      </c>
      <c r="B210" s="158" t="s">
        <v>1</v>
      </c>
      <c r="C210" s="155" t="s">
        <v>76</v>
      </c>
      <c r="D210" s="155" t="s">
        <v>78</v>
      </c>
      <c r="E210" s="155" t="s">
        <v>260</v>
      </c>
      <c r="F210" s="155"/>
      <c r="G210" s="156">
        <f>G211+G212+G213+G214+G215</f>
        <v>357</v>
      </c>
    </row>
    <row r="211" spans="1:7" s="159" customFormat="1" ht="71.25" customHeight="1">
      <c r="A211" s="169" t="s">
        <v>166</v>
      </c>
      <c r="B211" s="158" t="s">
        <v>1</v>
      </c>
      <c r="C211" s="155" t="s">
        <v>76</v>
      </c>
      <c r="D211" s="155" t="s">
        <v>78</v>
      </c>
      <c r="E211" s="155" t="s">
        <v>260</v>
      </c>
      <c r="F211" s="155" t="s">
        <v>167</v>
      </c>
      <c r="G211" s="156">
        <v>238</v>
      </c>
    </row>
    <row r="212" spans="1:7" s="159" customFormat="1" ht="71.25" customHeight="1">
      <c r="A212" s="169" t="s">
        <v>168</v>
      </c>
      <c r="B212" s="158" t="s">
        <v>1</v>
      </c>
      <c r="C212" s="155" t="s">
        <v>76</v>
      </c>
      <c r="D212" s="155" t="s">
        <v>78</v>
      </c>
      <c r="E212" s="155" t="s">
        <v>260</v>
      </c>
      <c r="F212" s="155" t="s">
        <v>169</v>
      </c>
      <c r="G212" s="156">
        <v>5</v>
      </c>
    </row>
    <row r="213" spans="1:7" ht="71.25" customHeight="1">
      <c r="A213" s="169" t="s">
        <v>170</v>
      </c>
      <c r="B213" s="158" t="s">
        <v>1</v>
      </c>
      <c r="C213" s="155" t="s">
        <v>76</v>
      </c>
      <c r="D213" s="155" t="s">
        <v>78</v>
      </c>
      <c r="E213" s="155" t="s">
        <v>260</v>
      </c>
      <c r="F213" s="155" t="s">
        <v>171</v>
      </c>
      <c r="G213" s="156">
        <v>72</v>
      </c>
    </row>
    <row r="214" spans="1:7" ht="71.25" customHeight="1" hidden="1">
      <c r="A214" s="169" t="s">
        <v>176</v>
      </c>
      <c r="B214" s="158" t="s">
        <v>1</v>
      </c>
      <c r="C214" s="155" t="s">
        <v>76</v>
      </c>
      <c r="D214" s="155" t="s">
        <v>78</v>
      </c>
      <c r="E214" s="155" t="s">
        <v>260</v>
      </c>
      <c r="F214" s="155" t="s">
        <v>177</v>
      </c>
      <c r="G214" s="156"/>
    </row>
    <row r="215" spans="1:7" ht="71.25" customHeight="1">
      <c r="A215" s="169" t="s">
        <v>180</v>
      </c>
      <c r="B215" s="158" t="s">
        <v>1</v>
      </c>
      <c r="C215" s="155" t="s">
        <v>76</v>
      </c>
      <c r="D215" s="155" t="s">
        <v>78</v>
      </c>
      <c r="E215" s="155" t="s">
        <v>260</v>
      </c>
      <c r="F215" s="155" t="s">
        <v>181</v>
      </c>
      <c r="G215" s="156">
        <v>42</v>
      </c>
    </row>
    <row r="216" spans="1:7" s="159" customFormat="1" ht="48.75" customHeight="1">
      <c r="A216" s="157" t="s">
        <v>81</v>
      </c>
      <c r="B216" s="158" t="s">
        <v>1</v>
      </c>
      <c r="C216" s="155" t="s">
        <v>7</v>
      </c>
      <c r="D216" s="155"/>
      <c r="E216" s="155"/>
      <c r="F216" s="155"/>
      <c r="G216" s="156">
        <f>G217</f>
        <v>12453.699999999999</v>
      </c>
    </row>
    <row r="217" spans="1:7" ht="41.25" customHeight="1">
      <c r="A217" s="167" t="s">
        <v>261</v>
      </c>
      <c r="B217" s="158" t="s">
        <v>1</v>
      </c>
      <c r="C217" s="155" t="s">
        <v>7</v>
      </c>
      <c r="D217" s="155" t="s">
        <v>62</v>
      </c>
      <c r="E217" s="155"/>
      <c r="F217" s="155"/>
      <c r="G217" s="156">
        <f>G218+G225+G235</f>
        <v>12453.699999999999</v>
      </c>
    </row>
    <row r="218" spans="1:7" ht="41.25" customHeight="1">
      <c r="A218" s="157" t="s">
        <v>163</v>
      </c>
      <c r="B218" s="158" t="s">
        <v>1</v>
      </c>
      <c r="C218" s="155" t="s">
        <v>7</v>
      </c>
      <c r="D218" s="155" t="s">
        <v>62</v>
      </c>
      <c r="E218" s="155" t="s">
        <v>191</v>
      </c>
      <c r="F218" s="155"/>
      <c r="G218" s="213">
        <f>G219</f>
        <v>885</v>
      </c>
    </row>
    <row r="219" spans="1:7" ht="71.25" customHeight="1">
      <c r="A219" s="168" t="s">
        <v>172</v>
      </c>
      <c r="B219" s="158" t="s">
        <v>1</v>
      </c>
      <c r="C219" s="155" t="s">
        <v>7</v>
      </c>
      <c r="D219" s="155" t="s">
        <v>62</v>
      </c>
      <c r="E219" s="155" t="s">
        <v>351</v>
      </c>
      <c r="F219" s="155"/>
      <c r="G219" s="156">
        <f>G220+G221+G222+G223+G224</f>
        <v>885</v>
      </c>
    </row>
    <row r="220" spans="1:7" ht="37.5" customHeight="1">
      <c r="A220" s="169" t="s">
        <v>166</v>
      </c>
      <c r="B220" s="158" t="s">
        <v>1</v>
      </c>
      <c r="C220" s="155" t="s">
        <v>7</v>
      </c>
      <c r="D220" s="155" t="s">
        <v>62</v>
      </c>
      <c r="E220" s="155" t="s">
        <v>351</v>
      </c>
      <c r="F220" s="155" t="s">
        <v>167</v>
      </c>
      <c r="G220" s="156">
        <v>585</v>
      </c>
    </row>
    <row r="221" spans="1:7" ht="46.5" customHeight="1">
      <c r="A221" s="169" t="s">
        <v>168</v>
      </c>
      <c r="B221" s="158" t="s">
        <v>1</v>
      </c>
      <c r="C221" s="155" t="s">
        <v>7</v>
      </c>
      <c r="D221" s="155" t="s">
        <v>62</v>
      </c>
      <c r="E221" s="155" t="s">
        <v>351</v>
      </c>
      <c r="F221" s="155" t="s">
        <v>169</v>
      </c>
      <c r="G221" s="156">
        <v>13</v>
      </c>
    </row>
    <row r="222" spans="1:7" ht="60">
      <c r="A222" s="169" t="s">
        <v>170</v>
      </c>
      <c r="B222" s="158" t="s">
        <v>1</v>
      </c>
      <c r="C222" s="155" t="s">
        <v>7</v>
      </c>
      <c r="D222" s="155" t="s">
        <v>62</v>
      </c>
      <c r="E222" s="155" t="s">
        <v>351</v>
      </c>
      <c r="F222" s="155" t="s">
        <v>171</v>
      </c>
      <c r="G222" s="156">
        <v>177</v>
      </c>
    </row>
    <row r="223" spans="1:7" ht="71.25" customHeight="1" hidden="1">
      <c r="A223" s="169" t="s">
        <v>176</v>
      </c>
      <c r="B223" s="158" t="s">
        <v>1</v>
      </c>
      <c r="C223" s="155" t="s">
        <v>7</v>
      </c>
      <c r="D223" s="155" t="s">
        <v>62</v>
      </c>
      <c r="E223" s="155" t="s">
        <v>173</v>
      </c>
      <c r="F223" s="155" t="s">
        <v>177</v>
      </c>
      <c r="G223" s="156"/>
    </row>
    <row r="224" spans="1:7" ht="45">
      <c r="A224" s="169" t="s">
        <v>180</v>
      </c>
      <c r="B224" s="158" t="s">
        <v>1</v>
      </c>
      <c r="C224" s="155" t="s">
        <v>7</v>
      </c>
      <c r="D224" s="155" t="s">
        <v>62</v>
      </c>
      <c r="E224" s="155" t="s">
        <v>173</v>
      </c>
      <c r="F224" s="155" t="s">
        <v>181</v>
      </c>
      <c r="G224" s="156">
        <v>110</v>
      </c>
    </row>
    <row r="225" spans="1:7" ht="48.75" customHeight="1">
      <c r="A225" s="188" t="s">
        <v>359</v>
      </c>
      <c r="B225" s="158" t="s">
        <v>1</v>
      </c>
      <c r="C225" s="155" t="s">
        <v>7</v>
      </c>
      <c r="D225" s="155" t="s">
        <v>4</v>
      </c>
      <c r="E225" s="155" t="s">
        <v>356</v>
      </c>
      <c r="F225" s="155"/>
      <c r="G225" s="218">
        <f>G226</f>
        <v>5678.4</v>
      </c>
    </row>
    <row r="226" spans="1:7" ht="72" customHeight="1">
      <c r="A226" s="187" t="s">
        <v>348</v>
      </c>
      <c r="B226" s="158" t="s">
        <v>1</v>
      </c>
      <c r="C226" s="155" t="s">
        <v>7</v>
      </c>
      <c r="D226" s="155" t="s">
        <v>62</v>
      </c>
      <c r="E226" s="185" t="s">
        <v>355</v>
      </c>
      <c r="F226" s="155"/>
      <c r="G226" s="156">
        <f>G227+G228+G229+G231+G232+G233+G234+G230</f>
        <v>5678.4</v>
      </c>
    </row>
    <row r="227" spans="1:7" ht="30.75" customHeight="1">
      <c r="A227" s="186" t="s">
        <v>217</v>
      </c>
      <c r="B227" s="158" t="s">
        <v>1</v>
      </c>
      <c r="C227" s="155" t="s">
        <v>7</v>
      </c>
      <c r="D227" s="155" t="s">
        <v>4</v>
      </c>
      <c r="E227" s="185" t="s">
        <v>355</v>
      </c>
      <c r="F227" s="185" t="s">
        <v>218</v>
      </c>
      <c r="G227" s="156">
        <v>1517.2</v>
      </c>
    </row>
    <row r="228" spans="1:7" ht="30.75" customHeight="1">
      <c r="A228" s="186" t="s">
        <v>294</v>
      </c>
      <c r="B228" s="158" t="s">
        <v>1</v>
      </c>
      <c r="C228" s="155" t="s">
        <v>7</v>
      </c>
      <c r="D228" s="155" t="s">
        <v>4</v>
      </c>
      <c r="E228" s="185" t="s">
        <v>355</v>
      </c>
      <c r="F228" s="185" t="s">
        <v>295</v>
      </c>
      <c r="G228" s="156">
        <v>40</v>
      </c>
    </row>
    <row r="229" spans="1:7" ht="39" customHeight="1">
      <c r="A229" s="186" t="s">
        <v>357</v>
      </c>
      <c r="B229" s="158" t="s">
        <v>1</v>
      </c>
      <c r="C229" s="155" t="s">
        <v>7</v>
      </c>
      <c r="D229" s="155" t="s">
        <v>4</v>
      </c>
      <c r="E229" s="185" t="s">
        <v>355</v>
      </c>
      <c r="F229" s="185" t="s">
        <v>220</v>
      </c>
      <c r="G229" s="156">
        <v>458.2</v>
      </c>
    </row>
    <row r="230" spans="1:7" ht="30.75" customHeight="1">
      <c r="A230" s="186" t="s">
        <v>358</v>
      </c>
      <c r="B230" s="158" t="s">
        <v>1</v>
      </c>
      <c r="C230" s="155" t="s">
        <v>7</v>
      </c>
      <c r="D230" s="155" t="s">
        <v>4</v>
      </c>
      <c r="E230" s="185" t="s">
        <v>355</v>
      </c>
      <c r="F230" s="185" t="s">
        <v>179</v>
      </c>
      <c r="G230" s="156">
        <v>515</v>
      </c>
    </row>
    <row r="231" spans="1:7" ht="30.75" customHeight="1">
      <c r="A231" s="169" t="s">
        <v>180</v>
      </c>
      <c r="B231" s="158" t="s">
        <v>1</v>
      </c>
      <c r="C231" s="155" t="s">
        <v>7</v>
      </c>
      <c r="D231" s="155" t="s">
        <v>4</v>
      </c>
      <c r="E231" s="185" t="s">
        <v>355</v>
      </c>
      <c r="F231" s="185" t="s">
        <v>181</v>
      </c>
      <c r="G231" s="156">
        <v>3101</v>
      </c>
    </row>
    <row r="232" spans="1:7" ht="30.75" customHeight="1">
      <c r="A232" s="186" t="s">
        <v>184</v>
      </c>
      <c r="B232" s="158" t="s">
        <v>1</v>
      </c>
      <c r="C232" s="155" t="s">
        <v>7</v>
      </c>
      <c r="D232" s="155" t="s">
        <v>4</v>
      </c>
      <c r="E232" s="185" t="s">
        <v>355</v>
      </c>
      <c r="F232" s="185" t="s">
        <v>185</v>
      </c>
      <c r="G232" s="156">
        <v>40.7</v>
      </c>
    </row>
    <row r="233" spans="1:7" ht="30.75" customHeight="1">
      <c r="A233" s="186" t="s">
        <v>186</v>
      </c>
      <c r="B233" s="158" t="s">
        <v>1</v>
      </c>
      <c r="C233" s="155" t="s">
        <v>7</v>
      </c>
      <c r="D233" s="155" t="s">
        <v>4</v>
      </c>
      <c r="E233" s="185" t="s">
        <v>355</v>
      </c>
      <c r="F233" s="185" t="s">
        <v>187</v>
      </c>
      <c r="G233" s="156">
        <v>1</v>
      </c>
    </row>
    <row r="234" spans="1:7" ht="30.75" customHeight="1">
      <c r="A234" s="186" t="s">
        <v>188</v>
      </c>
      <c r="B234" s="158" t="s">
        <v>1</v>
      </c>
      <c r="C234" s="155" t="s">
        <v>7</v>
      </c>
      <c r="D234" s="155" t="s">
        <v>4</v>
      </c>
      <c r="E234" s="185" t="s">
        <v>355</v>
      </c>
      <c r="F234" s="185" t="s">
        <v>189</v>
      </c>
      <c r="G234" s="156">
        <v>5.3</v>
      </c>
    </row>
    <row r="235" spans="1:7" ht="39" customHeight="1">
      <c r="A235" s="187" t="s">
        <v>361</v>
      </c>
      <c r="B235" s="158" t="s">
        <v>1</v>
      </c>
      <c r="C235" s="155" t="s">
        <v>7</v>
      </c>
      <c r="D235" s="155" t="s">
        <v>4</v>
      </c>
      <c r="E235" s="185" t="s">
        <v>360</v>
      </c>
      <c r="F235" s="155"/>
      <c r="G235" s="213">
        <f>G236+G237+G238+G240+G239</f>
        <v>5890.299999999999</v>
      </c>
    </row>
    <row r="236" spans="1:7" ht="30.75" customHeight="1">
      <c r="A236" s="186" t="s">
        <v>217</v>
      </c>
      <c r="B236" s="158" t="s">
        <v>1</v>
      </c>
      <c r="C236" s="155" t="s">
        <v>7</v>
      </c>
      <c r="D236" s="155" t="s">
        <v>4</v>
      </c>
      <c r="E236" s="185" t="s">
        <v>360</v>
      </c>
      <c r="F236" s="185" t="s">
        <v>218</v>
      </c>
      <c r="G236" s="156">
        <v>3550.2</v>
      </c>
    </row>
    <row r="237" spans="1:7" ht="30.75" customHeight="1">
      <c r="A237" s="186" t="s">
        <v>294</v>
      </c>
      <c r="B237" s="158" t="s">
        <v>1</v>
      </c>
      <c r="C237" s="155" t="s">
        <v>7</v>
      </c>
      <c r="D237" s="155" t="s">
        <v>4</v>
      </c>
      <c r="E237" s="185" t="s">
        <v>360</v>
      </c>
      <c r="F237" s="185" t="s">
        <v>295</v>
      </c>
      <c r="G237" s="156">
        <v>25</v>
      </c>
    </row>
    <row r="238" spans="1:7" ht="30.75" customHeight="1">
      <c r="A238" s="186" t="s">
        <v>357</v>
      </c>
      <c r="B238" s="158" t="s">
        <v>1</v>
      </c>
      <c r="C238" s="155" t="s">
        <v>7</v>
      </c>
      <c r="D238" s="155" t="s">
        <v>4</v>
      </c>
      <c r="E238" s="185" t="s">
        <v>360</v>
      </c>
      <c r="F238" s="185" t="s">
        <v>220</v>
      </c>
      <c r="G238" s="156">
        <v>1072.1</v>
      </c>
    </row>
    <row r="239" spans="1:7" ht="30.75" customHeight="1">
      <c r="A239" s="186" t="s">
        <v>358</v>
      </c>
      <c r="B239" s="158" t="s">
        <v>1</v>
      </c>
      <c r="C239" s="155" t="s">
        <v>7</v>
      </c>
      <c r="D239" s="155" t="s">
        <v>4</v>
      </c>
      <c r="E239" s="185" t="s">
        <v>360</v>
      </c>
      <c r="F239" s="185" t="s">
        <v>179</v>
      </c>
      <c r="G239" s="156">
        <v>200</v>
      </c>
    </row>
    <row r="240" spans="1:7" ht="30.75" customHeight="1">
      <c r="A240" s="169" t="s">
        <v>180</v>
      </c>
      <c r="B240" s="158" t="s">
        <v>1</v>
      </c>
      <c r="C240" s="155" t="s">
        <v>7</v>
      </c>
      <c r="D240" s="155" t="s">
        <v>4</v>
      </c>
      <c r="E240" s="185" t="s">
        <v>360</v>
      </c>
      <c r="F240" s="185" t="s">
        <v>181</v>
      </c>
      <c r="G240" s="156">
        <v>1043</v>
      </c>
    </row>
    <row r="241" spans="1:7" s="159" customFormat="1" ht="30.75" customHeight="1">
      <c r="A241" s="157" t="s">
        <v>79</v>
      </c>
      <c r="B241" s="158" t="s">
        <v>1</v>
      </c>
      <c r="C241" s="155" t="s">
        <v>8</v>
      </c>
      <c r="D241" s="155"/>
      <c r="E241" s="155"/>
      <c r="F241" s="155"/>
      <c r="G241" s="189">
        <f>G242+G246</f>
        <v>2916.97</v>
      </c>
    </row>
    <row r="242" spans="1:7" ht="30.75" customHeight="1">
      <c r="A242" s="167" t="s">
        <v>80</v>
      </c>
      <c r="B242" s="158" t="s">
        <v>1</v>
      </c>
      <c r="C242" s="155" t="s">
        <v>8</v>
      </c>
      <c r="D242" s="155" t="s">
        <v>4</v>
      </c>
      <c r="E242" s="155"/>
      <c r="F242" s="155"/>
      <c r="G242" s="156">
        <f>G243</f>
        <v>800</v>
      </c>
    </row>
    <row r="243" spans="1:7" ht="30.75" customHeight="1">
      <c r="A243" s="157" t="s">
        <v>163</v>
      </c>
      <c r="B243" s="158" t="s">
        <v>1</v>
      </c>
      <c r="C243" s="155" t="s">
        <v>8</v>
      </c>
      <c r="D243" s="155" t="s">
        <v>4</v>
      </c>
      <c r="E243" s="155" t="s">
        <v>191</v>
      </c>
      <c r="F243" s="155"/>
      <c r="G243" s="156">
        <f>G244</f>
        <v>800</v>
      </c>
    </row>
    <row r="244" spans="1:7" ht="30.75" customHeight="1">
      <c r="A244" s="168" t="s">
        <v>262</v>
      </c>
      <c r="B244" s="158" t="s">
        <v>1</v>
      </c>
      <c r="C244" s="155" t="s">
        <v>8</v>
      </c>
      <c r="D244" s="155" t="s">
        <v>4</v>
      </c>
      <c r="E244" s="180" t="s">
        <v>362</v>
      </c>
      <c r="F244" s="155"/>
      <c r="G244" s="156">
        <f>G245</f>
        <v>800</v>
      </c>
    </row>
    <row r="245" spans="1:7" ht="49.5" customHeight="1">
      <c r="A245" s="169" t="s">
        <v>264</v>
      </c>
      <c r="B245" s="158" t="s">
        <v>1</v>
      </c>
      <c r="C245" s="155" t="s">
        <v>8</v>
      </c>
      <c r="D245" s="155" t="s">
        <v>4</v>
      </c>
      <c r="E245" s="180" t="s">
        <v>263</v>
      </c>
      <c r="F245" s="155" t="s">
        <v>276</v>
      </c>
      <c r="G245" s="156">
        <v>800</v>
      </c>
    </row>
    <row r="246" spans="1:7" ht="26.25" customHeight="1">
      <c r="A246" s="167" t="s">
        <v>266</v>
      </c>
      <c r="B246" s="158" t="s">
        <v>1</v>
      </c>
      <c r="C246" s="155" t="s">
        <v>8</v>
      </c>
      <c r="D246" s="155" t="s">
        <v>62</v>
      </c>
      <c r="E246" s="155"/>
      <c r="F246" s="155"/>
      <c r="G246" s="215">
        <f>G247</f>
        <v>2116.97</v>
      </c>
    </row>
    <row r="247" spans="1:7" ht="44.25" customHeight="1">
      <c r="A247" s="170" t="s">
        <v>267</v>
      </c>
      <c r="B247" s="158" t="s">
        <v>1</v>
      </c>
      <c r="C247" s="155" t="s">
        <v>8</v>
      </c>
      <c r="D247" s="155" t="s">
        <v>62</v>
      </c>
      <c r="E247" s="155" t="s">
        <v>268</v>
      </c>
      <c r="F247" s="155"/>
      <c r="G247" s="189">
        <f>G248+G257</f>
        <v>2116.97</v>
      </c>
    </row>
    <row r="248" spans="1:7" ht="42.75" customHeight="1">
      <c r="A248" s="169" t="s">
        <v>269</v>
      </c>
      <c r="B248" s="158" t="s">
        <v>1</v>
      </c>
      <c r="C248" s="155" t="s">
        <v>8</v>
      </c>
      <c r="D248" s="155" t="s">
        <v>62</v>
      </c>
      <c r="E248" s="155" t="s">
        <v>270</v>
      </c>
      <c r="F248" s="155"/>
      <c r="G248" s="189">
        <v>2116.97</v>
      </c>
    </row>
    <row r="249" spans="1:7" ht="71.25" customHeight="1">
      <c r="A249" s="169" t="s">
        <v>271</v>
      </c>
      <c r="B249" s="158" t="s">
        <v>1</v>
      </c>
      <c r="C249" s="155" t="s">
        <v>8</v>
      </c>
      <c r="D249" s="155" t="s">
        <v>62</v>
      </c>
      <c r="E249" s="155" t="s">
        <v>272</v>
      </c>
      <c r="F249" s="155"/>
      <c r="G249" s="156">
        <f>G250</f>
        <v>87.97</v>
      </c>
    </row>
    <row r="250" spans="1:7" ht="120.75" customHeight="1">
      <c r="A250" s="169" t="s">
        <v>273</v>
      </c>
      <c r="B250" s="158" t="s">
        <v>1</v>
      </c>
      <c r="C250" s="155" t="s">
        <v>8</v>
      </c>
      <c r="D250" s="155" t="s">
        <v>62</v>
      </c>
      <c r="E250" s="155" t="s">
        <v>274</v>
      </c>
      <c r="F250" s="155"/>
      <c r="G250" s="156">
        <f>G251</f>
        <v>87.97</v>
      </c>
    </row>
    <row r="251" spans="1:7" ht="60" customHeight="1">
      <c r="A251" s="169" t="s">
        <v>275</v>
      </c>
      <c r="B251" s="158" t="s">
        <v>1</v>
      </c>
      <c r="C251" s="155" t="s">
        <v>8</v>
      </c>
      <c r="D251" s="155" t="s">
        <v>62</v>
      </c>
      <c r="E251" s="155" t="s">
        <v>274</v>
      </c>
      <c r="F251" s="155" t="s">
        <v>276</v>
      </c>
      <c r="G251" s="156">
        <v>87.97</v>
      </c>
    </row>
    <row r="252" spans="1:7" s="159" customFormat="1" ht="71.25" customHeight="1">
      <c r="A252" s="169" t="s">
        <v>277</v>
      </c>
      <c r="B252" s="158" t="s">
        <v>1</v>
      </c>
      <c r="C252" s="155" t="s">
        <v>8</v>
      </c>
      <c r="D252" s="155" t="s">
        <v>62</v>
      </c>
      <c r="E252" s="155" t="s">
        <v>278</v>
      </c>
      <c r="F252" s="155"/>
      <c r="G252" s="156">
        <f>G253+G255</f>
        <v>2029</v>
      </c>
    </row>
    <row r="253" spans="1:7" ht="62.25" customHeight="1" hidden="1">
      <c r="A253" s="169" t="s">
        <v>279</v>
      </c>
      <c r="B253" s="158" t="s">
        <v>1</v>
      </c>
      <c r="C253" s="155" t="s">
        <v>8</v>
      </c>
      <c r="D253" s="155" t="s">
        <v>62</v>
      </c>
      <c r="E253" s="155" t="s">
        <v>280</v>
      </c>
      <c r="F253" s="155"/>
      <c r="G253" s="156">
        <f>G254</f>
        <v>0</v>
      </c>
    </row>
    <row r="254" spans="1:7" ht="71.25" customHeight="1" hidden="1">
      <c r="A254" s="169" t="s">
        <v>275</v>
      </c>
      <c r="B254" s="158" t="s">
        <v>1</v>
      </c>
      <c r="C254" s="155" t="s">
        <v>8</v>
      </c>
      <c r="D254" s="155" t="s">
        <v>62</v>
      </c>
      <c r="E254" s="155" t="s">
        <v>280</v>
      </c>
      <c r="F254" s="155" t="s">
        <v>276</v>
      </c>
      <c r="G254" s="156"/>
    </row>
    <row r="255" spans="1:7" ht="71.25" customHeight="1">
      <c r="A255" s="169" t="s">
        <v>281</v>
      </c>
      <c r="B255" s="158" t="s">
        <v>1</v>
      </c>
      <c r="C255" s="155" t="s">
        <v>8</v>
      </c>
      <c r="D255" s="155" t="s">
        <v>62</v>
      </c>
      <c r="E255" s="155" t="s">
        <v>282</v>
      </c>
      <c r="F255" s="155"/>
      <c r="G255" s="156">
        <f>G256</f>
        <v>2029</v>
      </c>
    </row>
    <row r="256" spans="1:7" ht="71.25" customHeight="1">
      <c r="A256" s="169" t="s">
        <v>275</v>
      </c>
      <c r="B256" s="158" t="s">
        <v>1</v>
      </c>
      <c r="C256" s="155" t="s">
        <v>8</v>
      </c>
      <c r="D256" s="155" t="s">
        <v>62</v>
      </c>
      <c r="E256" s="155" t="s">
        <v>282</v>
      </c>
      <c r="F256" s="155" t="s">
        <v>276</v>
      </c>
      <c r="G256" s="156">
        <v>2029</v>
      </c>
    </row>
    <row r="257" spans="1:7" ht="71.25" customHeight="1" hidden="1">
      <c r="A257" s="169" t="s">
        <v>283</v>
      </c>
      <c r="B257" s="158" t="s">
        <v>1</v>
      </c>
      <c r="C257" s="155" t="s">
        <v>8</v>
      </c>
      <c r="D257" s="155" t="s">
        <v>62</v>
      </c>
      <c r="E257" s="155" t="s">
        <v>284</v>
      </c>
      <c r="F257" s="155"/>
      <c r="G257" s="189"/>
    </row>
    <row r="258" spans="1:7" ht="71.25" customHeight="1" hidden="1">
      <c r="A258" s="169" t="s">
        <v>285</v>
      </c>
      <c r="B258" s="158" t="s">
        <v>1</v>
      </c>
      <c r="C258" s="155" t="s">
        <v>8</v>
      </c>
      <c r="D258" s="155" t="s">
        <v>62</v>
      </c>
      <c r="E258" s="155" t="s">
        <v>286</v>
      </c>
      <c r="F258" s="155"/>
      <c r="G258" s="156">
        <f>G259</f>
        <v>0</v>
      </c>
    </row>
    <row r="259" spans="1:7" ht="71.25" customHeight="1" hidden="1">
      <c r="A259" s="169" t="s">
        <v>287</v>
      </c>
      <c r="B259" s="158" t="s">
        <v>1</v>
      </c>
      <c r="C259" s="155" t="s">
        <v>8</v>
      </c>
      <c r="D259" s="155" t="s">
        <v>62</v>
      </c>
      <c r="E259" s="155" t="s">
        <v>286</v>
      </c>
      <c r="F259" s="155" t="s">
        <v>288</v>
      </c>
      <c r="G259" s="156">
        <f>502689-502689</f>
        <v>0</v>
      </c>
    </row>
    <row r="260" spans="1:7" ht="71.25" customHeight="1" hidden="1">
      <c r="A260" s="169" t="s">
        <v>289</v>
      </c>
      <c r="B260" s="158" t="s">
        <v>1</v>
      </c>
      <c r="C260" s="155" t="s">
        <v>8</v>
      </c>
      <c r="D260" s="155" t="s">
        <v>62</v>
      </c>
      <c r="E260" s="155" t="s">
        <v>290</v>
      </c>
      <c r="F260" s="155"/>
      <c r="G260" s="189"/>
    </row>
    <row r="261" spans="1:7" ht="71.25" customHeight="1" hidden="1">
      <c r="A261" s="169" t="s">
        <v>287</v>
      </c>
      <c r="B261" s="158" t="s">
        <v>1</v>
      </c>
      <c r="C261" s="155" t="s">
        <v>8</v>
      </c>
      <c r="D261" s="155" t="s">
        <v>62</v>
      </c>
      <c r="E261" s="155" t="s">
        <v>290</v>
      </c>
      <c r="F261" s="155" t="s">
        <v>288</v>
      </c>
      <c r="G261" s="189"/>
    </row>
    <row r="262" spans="1:7" ht="40.5" customHeight="1">
      <c r="A262" s="157" t="s">
        <v>82</v>
      </c>
      <c r="B262" s="158" t="s">
        <v>1</v>
      </c>
      <c r="C262" s="155" t="s">
        <v>83</v>
      </c>
      <c r="D262" s="155"/>
      <c r="E262" s="155"/>
      <c r="F262" s="155"/>
      <c r="G262" s="156">
        <f>G263</f>
        <v>2866.6</v>
      </c>
    </row>
    <row r="263" spans="1:7" ht="40.5" customHeight="1">
      <c r="A263" s="167" t="s">
        <v>344</v>
      </c>
      <c r="B263" s="158" t="s">
        <v>1</v>
      </c>
      <c r="C263" s="155" t="s">
        <v>83</v>
      </c>
      <c r="D263" s="155" t="s">
        <v>5</v>
      </c>
      <c r="E263" s="155"/>
      <c r="F263" s="155"/>
      <c r="G263" s="156">
        <f>G264</f>
        <v>2866.6</v>
      </c>
    </row>
    <row r="264" spans="1:7" ht="40.5" customHeight="1">
      <c r="A264" s="157" t="s">
        <v>163</v>
      </c>
      <c r="B264" s="158" t="s">
        <v>1</v>
      </c>
      <c r="C264" s="155" t="s">
        <v>83</v>
      </c>
      <c r="D264" s="155" t="s">
        <v>5</v>
      </c>
      <c r="E264" s="155" t="s">
        <v>191</v>
      </c>
      <c r="F264" s="155"/>
      <c r="G264" s="156">
        <f>G265</f>
        <v>2866.6</v>
      </c>
    </row>
    <row r="265" spans="1:7" ht="40.5" customHeight="1">
      <c r="A265" s="168" t="s">
        <v>345</v>
      </c>
      <c r="B265" s="158" t="s">
        <v>1</v>
      </c>
      <c r="C265" s="155" t="s">
        <v>83</v>
      </c>
      <c r="D265" s="155" t="s">
        <v>5</v>
      </c>
      <c r="E265" s="155" t="s">
        <v>363</v>
      </c>
      <c r="F265" s="155"/>
      <c r="G265" s="156">
        <f>G266+G267+G268+G269+G270+G271+G272</f>
        <v>2866.6</v>
      </c>
    </row>
    <row r="266" spans="1:7" ht="44.25" customHeight="1">
      <c r="A266" s="186" t="s">
        <v>217</v>
      </c>
      <c r="B266" s="158" t="s">
        <v>1</v>
      </c>
      <c r="C266" s="155" t="s">
        <v>83</v>
      </c>
      <c r="D266" s="155" t="s">
        <v>5</v>
      </c>
      <c r="E266" s="155" t="s">
        <v>363</v>
      </c>
      <c r="F266" s="155" t="s">
        <v>218</v>
      </c>
      <c r="G266" s="156">
        <v>1560</v>
      </c>
    </row>
    <row r="267" spans="1:7" ht="40.5" customHeight="1">
      <c r="A267" s="186" t="s">
        <v>294</v>
      </c>
      <c r="B267" s="158" t="s">
        <v>1</v>
      </c>
      <c r="C267" s="155" t="s">
        <v>83</v>
      </c>
      <c r="D267" s="155" t="s">
        <v>5</v>
      </c>
      <c r="E267" s="155" t="s">
        <v>363</v>
      </c>
      <c r="F267" s="155" t="s">
        <v>295</v>
      </c>
      <c r="G267" s="189">
        <v>20</v>
      </c>
    </row>
    <row r="268" spans="1:7" ht="40.5" customHeight="1">
      <c r="A268" s="186" t="s">
        <v>357</v>
      </c>
      <c r="B268" s="158" t="s">
        <v>1</v>
      </c>
      <c r="C268" s="155" t="s">
        <v>83</v>
      </c>
      <c r="D268" s="155" t="s">
        <v>5</v>
      </c>
      <c r="E268" s="155" t="s">
        <v>363</v>
      </c>
      <c r="F268" s="155" t="s">
        <v>220</v>
      </c>
      <c r="G268" s="189">
        <v>471.6</v>
      </c>
    </row>
    <row r="269" spans="1:7" ht="40.5" customHeight="1">
      <c r="A269" s="169" t="s">
        <v>180</v>
      </c>
      <c r="B269" s="158" t="s">
        <v>1</v>
      </c>
      <c r="C269" s="155" t="s">
        <v>83</v>
      </c>
      <c r="D269" s="155" t="s">
        <v>5</v>
      </c>
      <c r="E269" s="155" t="s">
        <v>363</v>
      </c>
      <c r="F269" s="155" t="s">
        <v>181</v>
      </c>
      <c r="G269" s="189">
        <v>795</v>
      </c>
    </row>
    <row r="270" spans="1:7" ht="26.25" customHeight="1">
      <c r="A270" s="186" t="s">
        <v>184</v>
      </c>
      <c r="B270" s="158" t="s">
        <v>1</v>
      </c>
      <c r="C270" s="155" t="s">
        <v>83</v>
      </c>
      <c r="D270" s="155" t="s">
        <v>5</v>
      </c>
      <c r="E270" s="155" t="s">
        <v>363</v>
      </c>
      <c r="F270" s="155" t="s">
        <v>185</v>
      </c>
      <c r="G270" s="189">
        <v>20</v>
      </c>
    </row>
    <row r="271" spans="1:7" ht="26.25" customHeight="1" hidden="1">
      <c r="A271" s="186" t="s">
        <v>186</v>
      </c>
      <c r="B271" s="158" t="s">
        <v>1</v>
      </c>
      <c r="C271" s="155" t="s">
        <v>83</v>
      </c>
      <c r="D271" s="155" t="s">
        <v>5</v>
      </c>
      <c r="E271" s="155" t="s">
        <v>363</v>
      </c>
      <c r="F271" s="155" t="s">
        <v>187</v>
      </c>
      <c r="G271" s="189"/>
    </row>
    <row r="272" spans="1:7" ht="26.25" customHeight="1" hidden="1">
      <c r="A272" s="186" t="s">
        <v>188</v>
      </c>
      <c r="B272" s="158" t="s">
        <v>1</v>
      </c>
      <c r="C272" s="155" t="s">
        <v>83</v>
      </c>
      <c r="D272" s="155" t="s">
        <v>5</v>
      </c>
      <c r="E272" s="155" t="s">
        <v>363</v>
      </c>
      <c r="F272" s="155" t="s">
        <v>189</v>
      </c>
      <c r="G272" s="189"/>
    </row>
    <row r="273" spans="1:7" ht="51.75" customHeight="1">
      <c r="A273" s="191" t="s">
        <v>380</v>
      </c>
      <c r="B273" s="166" t="s">
        <v>139</v>
      </c>
      <c r="C273" s="155"/>
      <c r="D273" s="155"/>
      <c r="E273" s="155"/>
      <c r="F273" s="155"/>
      <c r="G273" s="189">
        <f>G274+G281</f>
        <v>2634.5</v>
      </c>
    </row>
    <row r="274" spans="1:7" ht="26.25" customHeight="1">
      <c r="A274" s="167" t="s">
        <v>121</v>
      </c>
      <c r="B274" s="158" t="s">
        <v>139</v>
      </c>
      <c r="C274" s="155" t="s">
        <v>76</v>
      </c>
      <c r="D274" s="155" t="s">
        <v>76</v>
      </c>
      <c r="E274" s="155"/>
      <c r="F274" s="155"/>
      <c r="G274" s="213">
        <f>G275</f>
        <v>484.5</v>
      </c>
    </row>
    <row r="275" spans="1:7" ht="26.25" customHeight="1">
      <c r="A275" s="157" t="s">
        <v>163</v>
      </c>
      <c r="B275" s="158" t="s">
        <v>139</v>
      </c>
      <c r="C275" s="155" t="s">
        <v>76</v>
      </c>
      <c r="D275" s="155" t="s">
        <v>76</v>
      </c>
      <c r="E275" s="155" t="s">
        <v>191</v>
      </c>
      <c r="F275" s="155"/>
      <c r="G275" s="156">
        <f>G276</f>
        <v>484.5</v>
      </c>
    </row>
    <row r="276" spans="1:7" ht="26.25" customHeight="1">
      <c r="A276" s="175" t="s">
        <v>257</v>
      </c>
      <c r="B276" s="158" t="s">
        <v>139</v>
      </c>
      <c r="C276" s="155" t="s">
        <v>76</v>
      </c>
      <c r="D276" s="155" t="s">
        <v>76</v>
      </c>
      <c r="E276" s="155" t="s">
        <v>365</v>
      </c>
      <c r="F276" s="155"/>
      <c r="G276" s="156">
        <f>G277+G278+G279+G280</f>
        <v>484.5</v>
      </c>
    </row>
    <row r="277" spans="1:7" ht="30" customHeight="1">
      <c r="A277" s="186" t="s">
        <v>217</v>
      </c>
      <c r="B277" s="158" t="s">
        <v>139</v>
      </c>
      <c r="C277" s="155" t="s">
        <v>76</v>
      </c>
      <c r="D277" s="155" t="s">
        <v>76</v>
      </c>
      <c r="E277" s="155" t="s">
        <v>365</v>
      </c>
      <c r="F277" s="155" t="s">
        <v>218</v>
      </c>
      <c r="G277" s="156">
        <v>175.5</v>
      </c>
    </row>
    <row r="278" spans="1:7" ht="26.25" customHeight="1">
      <c r="A278" s="186" t="s">
        <v>294</v>
      </c>
      <c r="B278" s="158" t="s">
        <v>139</v>
      </c>
      <c r="C278" s="155" t="s">
        <v>76</v>
      </c>
      <c r="D278" s="155" t="s">
        <v>76</v>
      </c>
      <c r="E278" s="155" t="s">
        <v>365</v>
      </c>
      <c r="F278" s="155" t="s">
        <v>295</v>
      </c>
      <c r="G278" s="189">
        <v>15</v>
      </c>
    </row>
    <row r="279" spans="1:7" ht="42.75" customHeight="1">
      <c r="A279" s="186" t="s">
        <v>357</v>
      </c>
      <c r="B279" s="158" t="s">
        <v>139</v>
      </c>
      <c r="C279" s="155" t="s">
        <v>76</v>
      </c>
      <c r="D279" s="155" t="s">
        <v>76</v>
      </c>
      <c r="E279" s="155" t="s">
        <v>365</v>
      </c>
      <c r="F279" s="155" t="s">
        <v>220</v>
      </c>
      <c r="G279" s="189">
        <v>53</v>
      </c>
    </row>
    <row r="280" spans="1:7" ht="44.25" customHeight="1">
      <c r="A280" s="169" t="s">
        <v>180</v>
      </c>
      <c r="B280" s="158" t="s">
        <v>139</v>
      </c>
      <c r="C280" s="155" t="s">
        <v>76</v>
      </c>
      <c r="D280" s="155" t="s">
        <v>76</v>
      </c>
      <c r="E280" s="155" t="s">
        <v>365</v>
      </c>
      <c r="F280" s="155" t="s">
        <v>181</v>
      </c>
      <c r="G280" s="189">
        <v>241</v>
      </c>
    </row>
    <row r="281" spans="1:7" ht="34.5" customHeight="1">
      <c r="A281" s="181" t="s">
        <v>291</v>
      </c>
      <c r="B281" s="158" t="s">
        <v>139</v>
      </c>
      <c r="C281" s="155" t="s">
        <v>70</v>
      </c>
      <c r="D281" s="155"/>
      <c r="E281" s="155"/>
      <c r="F281" s="155"/>
      <c r="G281" s="213">
        <f>G282</f>
        <v>2150</v>
      </c>
    </row>
    <row r="282" spans="1:7" ht="34.5" customHeight="1">
      <c r="A282" s="182" t="s">
        <v>292</v>
      </c>
      <c r="B282" s="158" t="s">
        <v>139</v>
      </c>
      <c r="C282" s="155" t="s">
        <v>70</v>
      </c>
      <c r="D282" s="162" t="s">
        <v>5</v>
      </c>
      <c r="E282" s="162"/>
      <c r="F282" s="162"/>
      <c r="G282" s="156">
        <f>G283</f>
        <v>2150</v>
      </c>
    </row>
    <row r="283" spans="1:7" s="159" customFormat="1" ht="34.5" customHeight="1">
      <c r="A283" s="157" t="s">
        <v>163</v>
      </c>
      <c r="B283" s="158" t="s">
        <v>139</v>
      </c>
      <c r="C283" s="155" t="s">
        <v>70</v>
      </c>
      <c r="D283" s="155" t="s">
        <v>5</v>
      </c>
      <c r="E283" s="155" t="s">
        <v>191</v>
      </c>
      <c r="F283" s="155"/>
      <c r="G283" s="156">
        <f>G284</f>
        <v>2150</v>
      </c>
    </row>
    <row r="284" spans="1:7" ht="34.5" customHeight="1">
      <c r="A284" s="170" t="s">
        <v>293</v>
      </c>
      <c r="B284" s="158" t="s">
        <v>139</v>
      </c>
      <c r="C284" s="155" t="s">
        <v>70</v>
      </c>
      <c r="D284" s="162" t="s">
        <v>5</v>
      </c>
      <c r="E284" s="162" t="s">
        <v>351</v>
      </c>
      <c r="F284" s="162"/>
      <c r="G284" s="156">
        <f>G285+G286+G287+G288</f>
        <v>2150</v>
      </c>
    </row>
    <row r="285" spans="1:7" ht="56.25" customHeight="1">
      <c r="A285" s="186" t="s">
        <v>217</v>
      </c>
      <c r="B285" s="158" t="s">
        <v>139</v>
      </c>
      <c r="C285" s="155" t="s">
        <v>70</v>
      </c>
      <c r="D285" s="162" t="s">
        <v>5</v>
      </c>
      <c r="E285" s="162" t="s">
        <v>351</v>
      </c>
      <c r="F285" s="155" t="s">
        <v>218</v>
      </c>
      <c r="G285" s="156">
        <v>538</v>
      </c>
    </row>
    <row r="286" spans="1:7" ht="71.25" customHeight="1">
      <c r="A286" s="186" t="s">
        <v>294</v>
      </c>
      <c r="B286" s="158" t="s">
        <v>139</v>
      </c>
      <c r="C286" s="155" t="s">
        <v>70</v>
      </c>
      <c r="D286" s="162" t="s">
        <v>5</v>
      </c>
      <c r="E286" s="162" t="s">
        <v>351</v>
      </c>
      <c r="F286" s="155" t="s">
        <v>295</v>
      </c>
      <c r="G286" s="156">
        <v>50</v>
      </c>
    </row>
    <row r="287" spans="1:7" ht="71.25" customHeight="1">
      <c r="A287" s="186" t="s">
        <v>357</v>
      </c>
      <c r="B287" s="158" t="s">
        <v>139</v>
      </c>
      <c r="C287" s="155" t="s">
        <v>70</v>
      </c>
      <c r="D287" s="162" t="s">
        <v>5</v>
      </c>
      <c r="E287" s="162" t="s">
        <v>351</v>
      </c>
      <c r="F287" s="155" t="s">
        <v>220</v>
      </c>
      <c r="G287" s="156">
        <v>163</v>
      </c>
    </row>
    <row r="288" spans="1:7" ht="71.25" customHeight="1">
      <c r="A288" s="169" t="s">
        <v>180</v>
      </c>
      <c r="B288" s="158" t="s">
        <v>139</v>
      </c>
      <c r="C288" s="155" t="s">
        <v>70</v>
      </c>
      <c r="D288" s="162" t="s">
        <v>5</v>
      </c>
      <c r="E288" s="162" t="s">
        <v>351</v>
      </c>
      <c r="F288" s="155" t="s">
        <v>181</v>
      </c>
      <c r="G288" s="156">
        <v>1399</v>
      </c>
    </row>
    <row r="289" spans="1:7" ht="71.25" customHeight="1" hidden="1">
      <c r="A289" s="157" t="s">
        <v>296</v>
      </c>
      <c r="B289" s="158" t="s">
        <v>1</v>
      </c>
      <c r="C289" s="155" t="s">
        <v>84</v>
      </c>
      <c r="D289" s="155"/>
      <c r="E289" s="155"/>
      <c r="F289" s="155"/>
      <c r="G289" s="195">
        <f>G290</f>
        <v>0</v>
      </c>
    </row>
    <row r="290" spans="1:7" ht="71.25" customHeight="1" hidden="1">
      <c r="A290" s="167" t="s">
        <v>297</v>
      </c>
      <c r="B290" s="158" t="s">
        <v>1</v>
      </c>
      <c r="C290" s="155" t="s">
        <v>84</v>
      </c>
      <c r="D290" s="155" t="s">
        <v>4</v>
      </c>
      <c r="E290" s="155"/>
      <c r="F290" s="155"/>
      <c r="G290" s="156">
        <f>G291+G296</f>
        <v>0</v>
      </c>
    </row>
    <row r="291" spans="1:7" ht="71.25" customHeight="1" hidden="1">
      <c r="A291" s="170" t="s">
        <v>298</v>
      </c>
      <c r="B291" s="158" t="s">
        <v>1</v>
      </c>
      <c r="C291" s="155" t="s">
        <v>84</v>
      </c>
      <c r="D291" s="155" t="s">
        <v>4</v>
      </c>
      <c r="E291" s="155" t="s">
        <v>299</v>
      </c>
      <c r="F291" s="155"/>
      <c r="G291" s="156">
        <f>G292</f>
        <v>0</v>
      </c>
    </row>
    <row r="292" spans="1:7" ht="71.25" customHeight="1" hidden="1">
      <c r="A292" s="170" t="s">
        <v>300</v>
      </c>
      <c r="B292" s="158" t="s">
        <v>1</v>
      </c>
      <c r="C292" s="155" t="s">
        <v>84</v>
      </c>
      <c r="D292" s="155" t="s">
        <v>4</v>
      </c>
      <c r="E292" s="155" t="s">
        <v>301</v>
      </c>
      <c r="F292" s="155"/>
      <c r="G292" s="156">
        <f>G293</f>
        <v>0</v>
      </c>
    </row>
    <row r="293" spans="1:7" ht="71.25" customHeight="1" hidden="1">
      <c r="A293" s="170" t="s">
        <v>302</v>
      </c>
      <c r="B293" s="158" t="s">
        <v>1</v>
      </c>
      <c r="C293" s="155" t="s">
        <v>84</v>
      </c>
      <c r="D293" s="155" t="s">
        <v>4</v>
      </c>
      <c r="E293" s="155" t="s">
        <v>303</v>
      </c>
      <c r="F293" s="155"/>
      <c r="G293" s="156">
        <f>G294</f>
        <v>0</v>
      </c>
    </row>
    <row r="294" spans="1:7" ht="71.25" customHeight="1" hidden="1">
      <c r="A294" s="168" t="s">
        <v>304</v>
      </c>
      <c r="B294" s="158" t="s">
        <v>1</v>
      </c>
      <c r="C294" s="155" t="s">
        <v>84</v>
      </c>
      <c r="D294" s="155" t="s">
        <v>4</v>
      </c>
      <c r="E294" s="155" t="s">
        <v>305</v>
      </c>
      <c r="F294" s="155"/>
      <c r="G294" s="156">
        <f>G295</f>
        <v>0</v>
      </c>
    </row>
    <row r="295" spans="1:7" ht="71.25" customHeight="1" hidden="1">
      <c r="A295" s="176" t="s">
        <v>306</v>
      </c>
      <c r="B295" s="158" t="s">
        <v>1</v>
      </c>
      <c r="C295" s="155" t="s">
        <v>84</v>
      </c>
      <c r="D295" s="155" t="s">
        <v>4</v>
      </c>
      <c r="E295" s="155" t="s">
        <v>305</v>
      </c>
      <c r="F295" s="155" t="s">
        <v>143</v>
      </c>
      <c r="G295" s="156"/>
    </row>
    <row r="296" spans="1:7" ht="71.25" customHeight="1" hidden="1">
      <c r="A296" s="157" t="s">
        <v>163</v>
      </c>
      <c r="B296" s="158" t="s">
        <v>1</v>
      </c>
      <c r="C296" s="155" t="s">
        <v>84</v>
      </c>
      <c r="D296" s="155" t="s">
        <v>4</v>
      </c>
      <c r="E296" s="155" t="s">
        <v>164</v>
      </c>
      <c r="F296" s="155"/>
      <c r="G296" s="156">
        <f>G297</f>
        <v>0</v>
      </c>
    </row>
    <row r="297" spans="1:7" ht="71.25" customHeight="1" hidden="1">
      <c r="A297" s="168" t="s">
        <v>307</v>
      </c>
      <c r="B297" s="158" t="s">
        <v>1</v>
      </c>
      <c r="C297" s="155" t="s">
        <v>84</v>
      </c>
      <c r="D297" s="155" t="s">
        <v>4</v>
      </c>
      <c r="E297" s="155" t="s">
        <v>308</v>
      </c>
      <c r="F297" s="155"/>
      <c r="G297" s="156">
        <f>G298</f>
        <v>0</v>
      </c>
    </row>
    <row r="298" spans="1:7" ht="71.25" customHeight="1" hidden="1">
      <c r="A298" s="176" t="s">
        <v>306</v>
      </c>
      <c r="B298" s="158" t="s">
        <v>1</v>
      </c>
      <c r="C298" s="155" t="s">
        <v>84</v>
      </c>
      <c r="D298" s="155" t="s">
        <v>4</v>
      </c>
      <c r="E298" s="155" t="s">
        <v>308</v>
      </c>
      <c r="F298" s="155" t="s">
        <v>143</v>
      </c>
      <c r="G298" s="156"/>
    </row>
    <row r="299" spans="1:7" ht="71.25" customHeight="1" hidden="1">
      <c r="A299" s="172" t="s">
        <v>309</v>
      </c>
      <c r="B299" s="166" t="s">
        <v>139</v>
      </c>
      <c r="C299" s="152"/>
      <c r="D299" s="152"/>
      <c r="E299" s="152"/>
      <c r="F299" s="152"/>
      <c r="G299" s="196">
        <f>G300</f>
        <v>0</v>
      </c>
    </row>
    <row r="300" spans="1:7" s="159" customFormat="1" ht="71.25" customHeight="1" hidden="1">
      <c r="A300" s="167" t="s">
        <v>65</v>
      </c>
      <c r="B300" s="158" t="s">
        <v>139</v>
      </c>
      <c r="C300" s="155" t="s">
        <v>4</v>
      </c>
      <c r="D300" s="155" t="s">
        <v>61</v>
      </c>
      <c r="E300" s="155"/>
      <c r="F300" s="155"/>
      <c r="G300" s="156">
        <f>G301</f>
        <v>0</v>
      </c>
    </row>
    <row r="301" spans="1:7" ht="71.25" customHeight="1" hidden="1">
      <c r="A301" s="157" t="s">
        <v>163</v>
      </c>
      <c r="B301" s="158" t="s">
        <v>139</v>
      </c>
      <c r="C301" s="155" t="s">
        <v>4</v>
      </c>
      <c r="D301" s="155" t="s">
        <v>61</v>
      </c>
      <c r="E301" s="155" t="s">
        <v>164</v>
      </c>
      <c r="F301" s="155"/>
      <c r="G301" s="156">
        <f>G302</f>
        <v>0</v>
      </c>
    </row>
    <row r="302" spans="1:7" ht="71.25" customHeight="1" hidden="1">
      <c r="A302" s="168" t="s">
        <v>310</v>
      </c>
      <c r="B302" s="158" t="s">
        <v>139</v>
      </c>
      <c r="C302" s="155" t="s">
        <v>4</v>
      </c>
      <c r="D302" s="155" t="s">
        <v>61</v>
      </c>
      <c r="E302" s="155" t="s">
        <v>311</v>
      </c>
      <c r="F302" s="155"/>
      <c r="G302" s="156">
        <f>G303+G304</f>
        <v>0</v>
      </c>
    </row>
    <row r="303" spans="1:7" ht="71.25" customHeight="1" hidden="1">
      <c r="A303" s="169" t="s">
        <v>174</v>
      </c>
      <c r="B303" s="158" t="s">
        <v>139</v>
      </c>
      <c r="C303" s="155" t="s">
        <v>4</v>
      </c>
      <c r="D303" s="155" t="s">
        <v>61</v>
      </c>
      <c r="E303" s="155" t="s">
        <v>311</v>
      </c>
      <c r="F303" s="155" t="s">
        <v>175</v>
      </c>
      <c r="G303" s="156"/>
    </row>
    <row r="304" spans="1:7" ht="71.25" customHeight="1" hidden="1">
      <c r="A304" s="169" t="s">
        <v>180</v>
      </c>
      <c r="B304" s="158" t="s">
        <v>139</v>
      </c>
      <c r="C304" s="155" t="s">
        <v>4</v>
      </c>
      <c r="D304" s="155" t="s">
        <v>61</v>
      </c>
      <c r="E304" s="155" t="s">
        <v>311</v>
      </c>
      <c r="F304" s="155" t="s">
        <v>181</v>
      </c>
      <c r="G304" s="156"/>
    </row>
    <row r="305" spans="1:7" ht="71.25" customHeight="1" hidden="1">
      <c r="A305" s="172" t="s">
        <v>312</v>
      </c>
      <c r="B305" s="183" t="s">
        <v>313</v>
      </c>
      <c r="C305" s="152"/>
      <c r="D305" s="152"/>
      <c r="E305" s="152"/>
      <c r="F305" s="152"/>
      <c r="G305" s="196">
        <f>G306</f>
        <v>0</v>
      </c>
    </row>
    <row r="306" spans="1:7" ht="71.25" customHeight="1" hidden="1">
      <c r="A306" s="157" t="s">
        <v>64</v>
      </c>
      <c r="B306" s="158" t="s">
        <v>313</v>
      </c>
      <c r="C306" s="155" t="s">
        <v>4</v>
      </c>
      <c r="D306" s="155"/>
      <c r="E306" s="155"/>
      <c r="F306" s="155"/>
      <c r="G306" s="156">
        <f>G307</f>
        <v>0</v>
      </c>
    </row>
    <row r="307" spans="1:7" ht="71.25" customHeight="1" hidden="1">
      <c r="A307" s="167" t="s">
        <v>67</v>
      </c>
      <c r="B307" s="158" t="s">
        <v>313</v>
      </c>
      <c r="C307" s="155" t="s">
        <v>4</v>
      </c>
      <c r="D307" s="155" t="s">
        <v>6</v>
      </c>
      <c r="E307" s="155"/>
      <c r="F307" s="155"/>
      <c r="G307" s="156">
        <f>G308</f>
        <v>0</v>
      </c>
    </row>
    <row r="308" spans="1:7" ht="71.25" customHeight="1" hidden="1">
      <c r="A308" s="157" t="s">
        <v>163</v>
      </c>
      <c r="B308" s="158" t="s">
        <v>313</v>
      </c>
      <c r="C308" s="155" t="s">
        <v>4</v>
      </c>
      <c r="D308" s="155" t="s">
        <v>6</v>
      </c>
      <c r="E308" s="155" t="s">
        <v>164</v>
      </c>
      <c r="F308" s="155"/>
      <c r="G308" s="156">
        <f>G309</f>
        <v>0</v>
      </c>
    </row>
    <row r="309" spans="1:7" ht="71.25" customHeight="1" hidden="1">
      <c r="A309" s="168" t="s">
        <v>314</v>
      </c>
      <c r="B309" s="158" t="s">
        <v>313</v>
      </c>
      <c r="C309" s="155" t="s">
        <v>4</v>
      </c>
      <c r="D309" s="155" t="s">
        <v>6</v>
      </c>
      <c r="E309" s="155" t="s">
        <v>315</v>
      </c>
      <c r="F309" s="155"/>
      <c r="G309" s="156">
        <f>G310+G311+G312+G313</f>
        <v>0</v>
      </c>
    </row>
    <row r="310" spans="1:7" ht="71.25" customHeight="1" hidden="1">
      <c r="A310" s="169" t="s">
        <v>166</v>
      </c>
      <c r="B310" s="158" t="s">
        <v>313</v>
      </c>
      <c r="C310" s="155" t="s">
        <v>4</v>
      </c>
      <c r="D310" s="155" t="s">
        <v>6</v>
      </c>
      <c r="E310" s="155" t="s">
        <v>315</v>
      </c>
      <c r="F310" s="155" t="s">
        <v>167</v>
      </c>
      <c r="G310" s="156"/>
    </row>
    <row r="311" spans="1:7" ht="71.25" customHeight="1" hidden="1">
      <c r="A311" s="169" t="s">
        <v>174</v>
      </c>
      <c r="B311" s="158" t="s">
        <v>313</v>
      </c>
      <c r="C311" s="155" t="s">
        <v>4</v>
      </c>
      <c r="D311" s="155" t="s">
        <v>6</v>
      </c>
      <c r="E311" s="155" t="s">
        <v>315</v>
      </c>
      <c r="F311" s="155" t="s">
        <v>175</v>
      </c>
      <c r="G311" s="156"/>
    </row>
    <row r="312" spans="1:7" ht="71.25" customHeight="1" hidden="1">
      <c r="A312" s="169" t="s">
        <v>170</v>
      </c>
      <c r="B312" s="158" t="s">
        <v>313</v>
      </c>
      <c r="C312" s="155" t="s">
        <v>4</v>
      </c>
      <c r="D312" s="155" t="s">
        <v>6</v>
      </c>
      <c r="E312" s="155" t="s">
        <v>315</v>
      </c>
      <c r="F312" s="155" t="s">
        <v>171</v>
      </c>
      <c r="G312" s="156"/>
    </row>
    <row r="313" spans="1:7" ht="71.25" customHeight="1" hidden="1">
      <c r="A313" s="169" t="s">
        <v>180</v>
      </c>
      <c r="B313" s="158" t="s">
        <v>313</v>
      </c>
      <c r="C313" s="155" t="s">
        <v>4</v>
      </c>
      <c r="D313" s="155" t="s">
        <v>6</v>
      </c>
      <c r="E313" s="155" t="s">
        <v>315</v>
      </c>
      <c r="F313" s="155" t="s">
        <v>181</v>
      </c>
      <c r="G313" s="156"/>
    </row>
    <row r="314" spans="1:7" ht="29.25" customHeight="1">
      <c r="A314" s="172" t="s">
        <v>316</v>
      </c>
      <c r="B314" s="183" t="s">
        <v>77</v>
      </c>
      <c r="C314" s="152"/>
      <c r="D314" s="152"/>
      <c r="E314" s="152"/>
      <c r="F314" s="152"/>
      <c r="G314" s="196">
        <f>G315+G376</f>
        <v>367791.6</v>
      </c>
    </row>
    <row r="315" spans="1:7" ht="32.25" customHeight="1">
      <c r="A315" s="157" t="s">
        <v>75</v>
      </c>
      <c r="B315" s="163" t="s">
        <v>77</v>
      </c>
      <c r="C315" s="155" t="s">
        <v>76</v>
      </c>
      <c r="D315" s="155"/>
      <c r="E315" s="155"/>
      <c r="F315" s="155"/>
      <c r="G315" s="156">
        <f>G316+G333+G356+G366</f>
        <v>367103.5</v>
      </c>
    </row>
    <row r="316" spans="1:7" ht="32.25" customHeight="1">
      <c r="A316" s="167" t="s">
        <v>333</v>
      </c>
      <c r="B316" s="158" t="s">
        <v>77</v>
      </c>
      <c r="C316" s="155" t="s">
        <v>76</v>
      </c>
      <c r="D316" s="155" t="s">
        <v>4</v>
      </c>
      <c r="E316" s="155"/>
      <c r="F316" s="155"/>
      <c r="G316" s="213">
        <f>G317+G324</f>
        <v>64531</v>
      </c>
    </row>
    <row r="317" spans="1:7" ht="45.75" customHeight="1">
      <c r="A317" s="170" t="s">
        <v>321</v>
      </c>
      <c r="B317" s="163" t="s">
        <v>77</v>
      </c>
      <c r="C317" s="155" t="s">
        <v>76</v>
      </c>
      <c r="D317" s="155" t="s">
        <v>4</v>
      </c>
      <c r="E317" s="155" t="s">
        <v>322</v>
      </c>
      <c r="F317" s="155"/>
      <c r="G317" s="156">
        <f>G318</f>
        <v>32199</v>
      </c>
    </row>
    <row r="318" spans="1:7" ht="32.25" customHeight="1">
      <c r="A318" s="170" t="s">
        <v>334</v>
      </c>
      <c r="B318" s="158" t="s">
        <v>77</v>
      </c>
      <c r="C318" s="155" t="s">
        <v>76</v>
      </c>
      <c r="D318" s="155" t="s">
        <v>4</v>
      </c>
      <c r="E318" s="155" t="s">
        <v>335</v>
      </c>
      <c r="F318" s="155"/>
      <c r="G318" s="156">
        <f>G319</f>
        <v>32199</v>
      </c>
    </row>
    <row r="319" spans="1:7" ht="32.25" customHeight="1">
      <c r="A319" s="170" t="s">
        <v>336</v>
      </c>
      <c r="B319" s="163" t="s">
        <v>77</v>
      </c>
      <c r="C319" s="155" t="s">
        <v>76</v>
      </c>
      <c r="D319" s="155" t="s">
        <v>4</v>
      </c>
      <c r="E319" s="155" t="s">
        <v>337</v>
      </c>
      <c r="F319" s="155"/>
      <c r="G319" s="156">
        <f>G320</f>
        <v>32199</v>
      </c>
    </row>
    <row r="320" spans="1:7" ht="32.25" customHeight="1">
      <c r="A320" s="168" t="s">
        <v>338</v>
      </c>
      <c r="B320" s="158" t="s">
        <v>77</v>
      </c>
      <c r="C320" s="155" t="s">
        <v>76</v>
      </c>
      <c r="D320" s="155" t="s">
        <v>4</v>
      </c>
      <c r="E320" s="180" t="s">
        <v>339</v>
      </c>
      <c r="F320" s="155"/>
      <c r="G320" s="156">
        <f>G321+G322+G323</f>
        <v>32199</v>
      </c>
    </row>
    <row r="321" spans="1:7" ht="54" customHeight="1">
      <c r="A321" s="186" t="s">
        <v>217</v>
      </c>
      <c r="B321" s="163" t="s">
        <v>77</v>
      </c>
      <c r="C321" s="155" t="s">
        <v>76</v>
      </c>
      <c r="D321" s="155" t="s">
        <v>4</v>
      </c>
      <c r="E321" s="180" t="s">
        <v>339</v>
      </c>
      <c r="F321" s="155" t="s">
        <v>218</v>
      </c>
      <c r="G321" s="156">
        <v>24408</v>
      </c>
    </row>
    <row r="322" spans="1:7" ht="43.5" customHeight="1">
      <c r="A322" s="186" t="s">
        <v>357</v>
      </c>
      <c r="B322" s="163" t="s">
        <v>77</v>
      </c>
      <c r="C322" s="155" t="s">
        <v>76</v>
      </c>
      <c r="D322" s="155" t="s">
        <v>4</v>
      </c>
      <c r="E322" s="180" t="s">
        <v>339</v>
      </c>
      <c r="F322" s="155" t="s">
        <v>220</v>
      </c>
      <c r="G322" s="156">
        <v>7371</v>
      </c>
    </row>
    <row r="323" spans="1:7" ht="50.25" customHeight="1">
      <c r="A323" s="169" t="s">
        <v>180</v>
      </c>
      <c r="B323" s="163" t="s">
        <v>77</v>
      </c>
      <c r="C323" s="155" t="s">
        <v>76</v>
      </c>
      <c r="D323" s="155" t="s">
        <v>4</v>
      </c>
      <c r="E323" s="180" t="s">
        <v>339</v>
      </c>
      <c r="F323" s="155" t="s">
        <v>181</v>
      </c>
      <c r="G323" s="156">
        <v>420</v>
      </c>
    </row>
    <row r="324" spans="1:7" ht="32.25" customHeight="1">
      <c r="A324" s="157" t="s">
        <v>163</v>
      </c>
      <c r="B324" s="158" t="s">
        <v>77</v>
      </c>
      <c r="C324" s="155" t="s">
        <v>76</v>
      </c>
      <c r="D324" s="155" t="s">
        <v>4</v>
      </c>
      <c r="E324" s="155" t="s">
        <v>191</v>
      </c>
      <c r="F324" s="155"/>
      <c r="G324" s="156">
        <f>G325</f>
        <v>32332</v>
      </c>
    </row>
    <row r="325" spans="1:9" ht="32.25" customHeight="1">
      <c r="A325" s="168" t="s">
        <v>340</v>
      </c>
      <c r="B325" s="163" t="s">
        <v>77</v>
      </c>
      <c r="C325" s="155" t="s">
        <v>76</v>
      </c>
      <c r="D325" s="155" t="s">
        <v>4</v>
      </c>
      <c r="E325" s="180" t="s">
        <v>366</v>
      </c>
      <c r="F325" s="155"/>
      <c r="G325" s="156">
        <f>G326+G327+G328+G330+G331+G332+G329</f>
        <v>32332</v>
      </c>
      <c r="I325" s="192"/>
    </row>
    <row r="326" spans="1:9" ht="32.25" customHeight="1">
      <c r="A326" s="186" t="s">
        <v>217</v>
      </c>
      <c r="B326" s="163" t="s">
        <v>77</v>
      </c>
      <c r="C326" s="155" t="s">
        <v>76</v>
      </c>
      <c r="D326" s="155" t="s">
        <v>4</v>
      </c>
      <c r="E326" s="180" t="s">
        <v>366</v>
      </c>
      <c r="F326" s="155" t="s">
        <v>218</v>
      </c>
      <c r="G326" s="156">
        <v>13620</v>
      </c>
      <c r="I326" s="192"/>
    </row>
    <row r="327" spans="1:7" ht="32.25" customHeight="1">
      <c r="A327" s="186" t="s">
        <v>294</v>
      </c>
      <c r="B327" s="158" t="s">
        <v>77</v>
      </c>
      <c r="C327" s="155" t="s">
        <v>76</v>
      </c>
      <c r="D327" s="155" t="s">
        <v>4</v>
      </c>
      <c r="E327" s="180" t="s">
        <v>366</v>
      </c>
      <c r="F327" s="155" t="s">
        <v>295</v>
      </c>
      <c r="G327" s="156">
        <v>330</v>
      </c>
    </row>
    <row r="328" spans="1:9" ht="42.75" customHeight="1">
      <c r="A328" s="186" t="s">
        <v>357</v>
      </c>
      <c r="B328" s="158" t="s">
        <v>77</v>
      </c>
      <c r="C328" s="155" t="s">
        <v>76</v>
      </c>
      <c r="D328" s="155" t="s">
        <v>4</v>
      </c>
      <c r="E328" s="180" t="s">
        <v>366</v>
      </c>
      <c r="F328" s="155" t="s">
        <v>220</v>
      </c>
      <c r="G328" s="156">
        <v>4113</v>
      </c>
      <c r="I328" s="192"/>
    </row>
    <row r="329" spans="1:9" ht="42.75" customHeight="1">
      <c r="A329" s="191"/>
      <c r="B329" s="158" t="s">
        <v>77</v>
      </c>
      <c r="C329" s="155" t="s">
        <v>76</v>
      </c>
      <c r="D329" s="155" t="s">
        <v>4</v>
      </c>
      <c r="E329" s="180" t="s">
        <v>366</v>
      </c>
      <c r="F329" s="155" t="s">
        <v>179</v>
      </c>
      <c r="G329" s="156">
        <v>1300</v>
      </c>
      <c r="I329" s="192"/>
    </row>
    <row r="330" spans="1:7" ht="37.5" customHeight="1">
      <c r="A330" s="169" t="s">
        <v>180</v>
      </c>
      <c r="B330" s="158" t="s">
        <v>77</v>
      </c>
      <c r="C330" s="155" t="s">
        <v>76</v>
      </c>
      <c r="D330" s="155" t="s">
        <v>4</v>
      </c>
      <c r="E330" s="180" t="s">
        <v>366</v>
      </c>
      <c r="F330" s="155" t="s">
        <v>181</v>
      </c>
      <c r="G330" s="156">
        <v>12891</v>
      </c>
    </row>
    <row r="331" spans="1:7" ht="32.25" customHeight="1">
      <c r="A331" s="186" t="s">
        <v>184</v>
      </c>
      <c r="B331" s="158" t="s">
        <v>77</v>
      </c>
      <c r="C331" s="155" t="s">
        <v>76</v>
      </c>
      <c r="D331" s="155" t="s">
        <v>4</v>
      </c>
      <c r="E331" s="180" t="s">
        <v>366</v>
      </c>
      <c r="F331" s="155" t="s">
        <v>185</v>
      </c>
      <c r="G331" s="156">
        <v>60</v>
      </c>
    </row>
    <row r="332" spans="1:9" ht="32.25" customHeight="1">
      <c r="A332" s="191"/>
      <c r="B332" s="158" t="s">
        <v>77</v>
      </c>
      <c r="C332" s="155" t="s">
        <v>76</v>
      </c>
      <c r="D332" s="155" t="s">
        <v>4</v>
      </c>
      <c r="E332" s="180" t="s">
        <v>451</v>
      </c>
      <c r="F332" s="155" t="s">
        <v>189</v>
      </c>
      <c r="G332" s="156">
        <v>18</v>
      </c>
      <c r="I332" s="192"/>
    </row>
    <row r="333" spans="1:9" ht="28.5" customHeight="1">
      <c r="A333" s="167" t="s">
        <v>317</v>
      </c>
      <c r="B333" s="163" t="s">
        <v>77</v>
      </c>
      <c r="C333" s="155" t="s">
        <v>76</v>
      </c>
      <c r="D333" s="155" t="s">
        <v>5</v>
      </c>
      <c r="E333" s="155"/>
      <c r="F333" s="155"/>
      <c r="G333" s="217">
        <f>G338+G348</f>
        <v>267005.5</v>
      </c>
      <c r="I333" s="192"/>
    </row>
    <row r="334" spans="1:7" ht="45" hidden="1">
      <c r="A334" s="168" t="s">
        <v>367</v>
      </c>
      <c r="B334" s="163" t="s">
        <v>77</v>
      </c>
      <c r="C334" s="155" t="s">
        <v>76</v>
      </c>
      <c r="D334" s="155" t="s">
        <v>5</v>
      </c>
      <c r="E334" s="155" t="s">
        <v>210</v>
      </c>
      <c r="F334" s="155"/>
      <c r="G334" s="156">
        <f>G335</f>
        <v>0</v>
      </c>
    </row>
    <row r="335" spans="1:7" ht="60" hidden="1">
      <c r="A335" s="168" t="s">
        <v>368</v>
      </c>
      <c r="B335" s="163" t="s">
        <v>77</v>
      </c>
      <c r="C335" s="155" t="s">
        <v>76</v>
      </c>
      <c r="D335" s="155" t="s">
        <v>5</v>
      </c>
      <c r="E335" s="155" t="s">
        <v>318</v>
      </c>
      <c r="F335" s="155"/>
      <c r="G335" s="156">
        <f>G336</f>
        <v>0</v>
      </c>
    </row>
    <row r="336" spans="1:7" ht="60" hidden="1">
      <c r="A336" s="168" t="s">
        <v>319</v>
      </c>
      <c r="B336" s="163" t="s">
        <v>77</v>
      </c>
      <c r="C336" s="155" t="s">
        <v>76</v>
      </c>
      <c r="D336" s="155" t="s">
        <v>5</v>
      </c>
      <c r="E336" s="155" t="s">
        <v>320</v>
      </c>
      <c r="F336" s="155"/>
      <c r="G336" s="156">
        <f>G337</f>
        <v>0</v>
      </c>
    </row>
    <row r="337" spans="1:7" ht="45" hidden="1">
      <c r="A337" s="169" t="s">
        <v>180</v>
      </c>
      <c r="B337" s="163" t="s">
        <v>77</v>
      </c>
      <c r="C337" s="155" t="s">
        <v>76</v>
      </c>
      <c r="D337" s="155" t="s">
        <v>5</v>
      </c>
      <c r="E337" s="155" t="s">
        <v>320</v>
      </c>
      <c r="F337" s="155" t="s">
        <v>181</v>
      </c>
      <c r="G337" s="156"/>
    </row>
    <row r="338" spans="1:7" ht="71.25" customHeight="1">
      <c r="A338" s="170" t="s">
        <v>321</v>
      </c>
      <c r="B338" s="163" t="s">
        <v>77</v>
      </c>
      <c r="C338" s="155" t="s">
        <v>76</v>
      </c>
      <c r="D338" s="155" t="s">
        <v>5</v>
      </c>
      <c r="E338" s="155" t="s">
        <v>322</v>
      </c>
      <c r="F338" s="155"/>
      <c r="G338" s="156">
        <f>G339</f>
        <v>237149</v>
      </c>
    </row>
    <row r="339" spans="1:7" ht="53.25" customHeight="1">
      <c r="A339" s="170" t="s">
        <v>323</v>
      </c>
      <c r="B339" s="163" t="s">
        <v>77</v>
      </c>
      <c r="C339" s="155" t="s">
        <v>76</v>
      </c>
      <c r="D339" s="155" t="s">
        <v>5</v>
      </c>
      <c r="E339" s="155" t="s">
        <v>324</v>
      </c>
      <c r="F339" s="155"/>
      <c r="G339" s="156">
        <f>G340</f>
        <v>237149</v>
      </c>
    </row>
    <row r="340" spans="1:7" ht="54" customHeight="1">
      <c r="A340" s="170" t="s">
        <v>325</v>
      </c>
      <c r="B340" s="163" t="s">
        <v>77</v>
      </c>
      <c r="C340" s="155" t="s">
        <v>76</v>
      </c>
      <c r="D340" s="155" t="s">
        <v>5</v>
      </c>
      <c r="E340" s="155" t="s">
        <v>326</v>
      </c>
      <c r="F340" s="155"/>
      <c r="G340" s="156">
        <f>G341+G343</f>
        <v>237149</v>
      </c>
    </row>
    <row r="341" spans="1:7" ht="71.25" customHeight="1">
      <c r="A341" s="168" t="s">
        <v>327</v>
      </c>
      <c r="B341" s="163" t="s">
        <v>77</v>
      </c>
      <c r="C341" s="155" t="s">
        <v>76</v>
      </c>
      <c r="D341" s="155" t="s">
        <v>5</v>
      </c>
      <c r="E341" s="180" t="s">
        <v>328</v>
      </c>
      <c r="F341" s="155"/>
      <c r="G341" s="156">
        <f>G342</f>
        <v>3153</v>
      </c>
    </row>
    <row r="342" spans="1:7" ht="71.25" customHeight="1">
      <c r="A342" s="169" t="s">
        <v>180</v>
      </c>
      <c r="B342" s="163" t="s">
        <v>77</v>
      </c>
      <c r="C342" s="155" t="s">
        <v>76</v>
      </c>
      <c r="D342" s="155" t="s">
        <v>5</v>
      </c>
      <c r="E342" s="180" t="s">
        <v>328</v>
      </c>
      <c r="F342" s="155" t="s">
        <v>181</v>
      </c>
      <c r="G342" s="156">
        <v>3153</v>
      </c>
    </row>
    <row r="343" spans="1:7" ht="71.25" customHeight="1">
      <c r="A343" s="176" t="s">
        <v>329</v>
      </c>
      <c r="B343" s="163" t="s">
        <v>77</v>
      </c>
      <c r="C343" s="155" t="s">
        <v>76</v>
      </c>
      <c r="D343" s="155" t="s">
        <v>5</v>
      </c>
      <c r="E343" s="180" t="s">
        <v>330</v>
      </c>
      <c r="F343" s="155"/>
      <c r="G343" s="213">
        <f>G344+G345+G346</f>
        <v>233996</v>
      </c>
    </row>
    <row r="344" spans="1:7" ht="71.25" customHeight="1">
      <c r="A344" s="169" t="s">
        <v>217</v>
      </c>
      <c r="B344" s="163" t="s">
        <v>77</v>
      </c>
      <c r="C344" s="155" t="s">
        <v>76</v>
      </c>
      <c r="D344" s="155" t="s">
        <v>5</v>
      </c>
      <c r="E344" s="180" t="s">
        <v>330</v>
      </c>
      <c r="F344" s="155" t="s">
        <v>218</v>
      </c>
      <c r="G344" s="156">
        <v>175315</v>
      </c>
    </row>
    <row r="345" spans="1:7" ht="71.25" customHeight="1">
      <c r="A345" s="169" t="s">
        <v>219</v>
      </c>
      <c r="B345" s="163" t="s">
        <v>77</v>
      </c>
      <c r="C345" s="155" t="s">
        <v>76</v>
      </c>
      <c r="D345" s="155" t="s">
        <v>5</v>
      </c>
      <c r="E345" s="180" t="s">
        <v>330</v>
      </c>
      <c r="F345" s="155" t="s">
        <v>220</v>
      </c>
      <c r="G345" s="156">
        <v>52945</v>
      </c>
    </row>
    <row r="346" spans="1:7" ht="71.25" customHeight="1">
      <c r="A346" s="169" t="s">
        <v>180</v>
      </c>
      <c r="B346" s="163" t="s">
        <v>77</v>
      </c>
      <c r="C346" s="155" t="s">
        <v>76</v>
      </c>
      <c r="D346" s="155" t="s">
        <v>5</v>
      </c>
      <c r="E346" s="180" t="s">
        <v>330</v>
      </c>
      <c r="F346" s="155" t="s">
        <v>181</v>
      </c>
      <c r="G346" s="156">
        <v>5736</v>
      </c>
    </row>
    <row r="347" spans="1:7" ht="71.25" customHeight="1">
      <c r="A347" s="157" t="s">
        <v>163</v>
      </c>
      <c r="B347" s="163" t="s">
        <v>77</v>
      </c>
      <c r="C347" s="155" t="s">
        <v>76</v>
      </c>
      <c r="D347" s="155" t="s">
        <v>5</v>
      </c>
      <c r="E347" s="155" t="s">
        <v>191</v>
      </c>
      <c r="F347" s="155"/>
      <c r="G347" s="156">
        <f>G348</f>
        <v>29856.5</v>
      </c>
    </row>
    <row r="348" spans="1:7" ht="71.25" customHeight="1">
      <c r="A348" s="168" t="s">
        <v>331</v>
      </c>
      <c r="B348" s="163" t="s">
        <v>77</v>
      </c>
      <c r="C348" s="155" t="s">
        <v>76</v>
      </c>
      <c r="D348" s="155" t="s">
        <v>5</v>
      </c>
      <c r="E348" s="180" t="s">
        <v>369</v>
      </c>
      <c r="F348" s="155"/>
      <c r="G348" s="156">
        <f>G349+G351+G352+G353+G354+G355+G350</f>
        <v>29856.5</v>
      </c>
    </row>
    <row r="349" spans="1:7" ht="71.25" customHeight="1">
      <c r="A349" s="169" t="s">
        <v>294</v>
      </c>
      <c r="B349" s="163" t="s">
        <v>77</v>
      </c>
      <c r="C349" s="155" t="s">
        <v>76</v>
      </c>
      <c r="D349" s="155" t="s">
        <v>5</v>
      </c>
      <c r="E349" s="180" t="s">
        <v>369</v>
      </c>
      <c r="F349" s="155" t="s">
        <v>295</v>
      </c>
      <c r="G349" s="156">
        <v>1418</v>
      </c>
    </row>
    <row r="350" spans="1:7" ht="71.25" customHeight="1">
      <c r="A350" s="169"/>
      <c r="B350" s="163" t="s">
        <v>77</v>
      </c>
      <c r="C350" s="155" t="s">
        <v>76</v>
      </c>
      <c r="D350" s="155" t="s">
        <v>5</v>
      </c>
      <c r="E350" s="180" t="s">
        <v>369</v>
      </c>
      <c r="F350" s="155" t="s">
        <v>179</v>
      </c>
      <c r="G350" s="156">
        <v>1200</v>
      </c>
    </row>
    <row r="351" spans="1:9" ht="71.25" customHeight="1">
      <c r="A351" s="169" t="s">
        <v>180</v>
      </c>
      <c r="B351" s="163" t="s">
        <v>77</v>
      </c>
      <c r="C351" s="155" t="s">
        <v>76</v>
      </c>
      <c r="D351" s="155" t="s">
        <v>5</v>
      </c>
      <c r="E351" s="180" t="s">
        <v>369</v>
      </c>
      <c r="F351" s="155" t="s">
        <v>181</v>
      </c>
      <c r="G351" s="156">
        <v>23066.2</v>
      </c>
      <c r="I351" s="192"/>
    </row>
    <row r="352" spans="1:9" ht="40.5" customHeight="1">
      <c r="A352" s="99" t="s">
        <v>370</v>
      </c>
      <c r="B352" s="163" t="s">
        <v>77</v>
      </c>
      <c r="C352" s="155" t="s">
        <v>76</v>
      </c>
      <c r="D352" s="155" t="s">
        <v>5</v>
      </c>
      <c r="E352" s="180" t="s">
        <v>369</v>
      </c>
      <c r="F352" s="155" t="s">
        <v>371</v>
      </c>
      <c r="G352" s="156">
        <v>3050</v>
      </c>
      <c r="I352" s="192"/>
    </row>
    <row r="353" spans="1:9" ht="35.25" customHeight="1">
      <c r="A353" s="169" t="s">
        <v>184</v>
      </c>
      <c r="B353" s="163" t="s">
        <v>77</v>
      </c>
      <c r="C353" s="155" t="s">
        <v>76</v>
      </c>
      <c r="D353" s="155" t="s">
        <v>5</v>
      </c>
      <c r="E353" s="180" t="s">
        <v>369</v>
      </c>
      <c r="F353" s="155" t="s">
        <v>185</v>
      </c>
      <c r="G353" s="156">
        <v>946</v>
      </c>
      <c r="I353" s="192"/>
    </row>
    <row r="354" spans="1:7" ht="35.25" customHeight="1">
      <c r="A354" s="169" t="s">
        <v>186</v>
      </c>
      <c r="B354" s="163" t="s">
        <v>77</v>
      </c>
      <c r="C354" s="155" t="s">
        <v>76</v>
      </c>
      <c r="D354" s="155" t="s">
        <v>5</v>
      </c>
      <c r="E354" s="180" t="s">
        <v>369</v>
      </c>
      <c r="F354" s="155" t="s">
        <v>187</v>
      </c>
      <c r="G354" s="156">
        <v>100.3</v>
      </c>
    </row>
    <row r="355" spans="1:7" ht="35.25" customHeight="1">
      <c r="A355" s="186" t="s">
        <v>188</v>
      </c>
      <c r="B355" s="163" t="s">
        <v>77</v>
      </c>
      <c r="C355" s="155" t="s">
        <v>76</v>
      </c>
      <c r="D355" s="155" t="s">
        <v>5</v>
      </c>
      <c r="E355" s="180" t="s">
        <v>369</v>
      </c>
      <c r="F355" s="155" t="s">
        <v>189</v>
      </c>
      <c r="G355" s="156">
        <v>76</v>
      </c>
    </row>
    <row r="356" spans="1:7" ht="35.25" customHeight="1">
      <c r="A356" s="167" t="s">
        <v>342</v>
      </c>
      <c r="B356" s="163" t="s">
        <v>77</v>
      </c>
      <c r="C356" s="155" t="s">
        <v>76</v>
      </c>
      <c r="D356" s="155" t="s">
        <v>61</v>
      </c>
      <c r="E356" s="155"/>
      <c r="F356" s="155"/>
      <c r="G356" s="213">
        <f>G357</f>
        <v>29097</v>
      </c>
    </row>
    <row r="357" spans="1:7" ht="35.25" customHeight="1">
      <c r="A357" s="157" t="s">
        <v>163</v>
      </c>
      <c r="B357" s="163" t="s">
        <v>77</v>
      </c>
      <c r="C357" s="155" t="s">
        <v>76</v>
      </c>
      <c r="D357" s="155" t="s">
        <v>61</v>
      </c>
      <c r="E357" s="155" t="s">
        <v>191</v>
      </c>
      <c r="F357" s="155"/>
      <c r="G357" s="156">
        <f>G358</f>
        <v>29097</v>
      </c>
    </row>
    <row r="358" spans="1:7" ht="35.25" customHeight="1">
      <c r="A358" s="168" t="s">
        <v>341</v>
      </c>
      <c r="B358" s="163" t="s">
        <v>77</v>
      </c>
      <c r="C358" s="155" t="s">
        <v>76</v>
      </c>
      <c r="D358" s="155" t="s">
        <v>61</v>
      </c>
      <c r="E358" s="180" t="s">
        <v>372</v>
      </c>
      <c r="F358" s="155"/>
      <c r="G358" s="156">
        <f>G359+G360+G361+G362+G363+G364+G365</f>
        <v>29097</v>
      </c>
    </row>
    <row r="359" spans="1:7" ht="54" customHeight="1">
      <c r="A359" s="186" t="s">
        <v>217</v>
      </c>
      <c r="B359" s="163" t="s">
        <v>77</v>
      </c>
      <c r="C359" s="155" t="s">
        <v>76</v>
      </c>
      <c r="D359" s="155" t="s">
        <v>61</v>
      </c>
      <c r="E359" s="180" t="s">
        <v>372</v>
      </c>
      <c r="F359" s="155" t="s">
        <v>218</v>
      </c>
      <c r="G359" s="156">
        <v>19630</v>
      </c>
    </row>
    <row r="360" spans="1:7" ht="35.25" customHeight="1">
      <c r="A360" s="186" t="s">
        <v>294</v>
      </c>
      <c r="B360" s="163" t="s">
        <v>77</v>
      </c>
      <c r="C360" s="155" t="s">
        <v>76</v>
      </c>
      <c r="D360" s="155" t="s">
        <v>61</v>
      </c>
      <c r="E360" s="180" t="s">
        <v>372</v>
      </c>
      <c r="F360" s="155" t="s">
        <v>295</v>
      </c>
      <c r="G360" s="156">
        <v>150</v>
      </c>
    </row>
    <row r="361" spans="1:7" ht="60" customHeight="1">
      <c r="A361" s="186" t="s">
        <v>357</v>
      </c>
      <c r="B361" s="163" t="s">
        <v>77</v>
      </c>
      <c r="C361" s="155" t="s">
        <v>76</v>
      </c>
      <c r="D361" s="155" t="s">
        <v>61</v>
      </c>
      <c r="E361" s="180" t="s">
        <v>372</v>
      </c>
      <c r="F361" s="155" t="s">
        <v>220</v>
      </c>
      <c r="G361" s="156">
        <v>5928</v>
      </c>
    </row>
    <row r="362" spans="1:7" ht="45.75" customHeight="1">
      <c r="A362" s="169" t="s">
        <v>180</v>
      </c>
      <c r="B362" s="163" t="s">
        <v>77</v>
      </c>
      <c r="C362" s="155" t="s">
        <v>76</v>
      </c>
      <c r="D362" s="155" t="s">
        <v>61</v>
      </c>
      <c r="E362" s="180" t="s">
        <v>372</v>
      </c>
      <c r="F362" s="155" t="s">
        <v>181</v>
      </c>
      <c r="G362" s="156">
        <v>3305</v>
      </c>
    </row>
    <row r="363" spans="1:7" ht="35.25" customHeight="1">
      <c r="A363" s="186" t="s">
        <v>184</v>
      </c>
      <c r="B363" s="163" t="s">
        <v>77</v>
      </c>
      <c r="C363" s="155" t="s">
        <v>76</v>
      </c>
      <c r="D363" s="155" t="s">
        <v>61</v>
      </c>
      <c r="E363" s="180" t="s">
        <v>372</v>
      </c>
      <c r="F363" s="155" t="s">
        <v>185</v>
      </c>
      <c r="G363" s="156">
        <v>75</v>
      </c>
    </row>
    <row r="364" spans="1:7" ht="35.25" customHeight="1">
      <c r="A364" s="186" t="s">
        <v>186</v>
      </c>
      <c r="B364" s="163" t="s">
        <v>77</v>
      </c>
      <c r="C364" s="155" t="s">
        <v>76</v>
      </c>
      <c r="D364" s="155" t="s">
        <v>61</v>
      </c>
      <c r="E364" s="180" t="s">
        <v>372</v>
      </c>
      <c r="F364" s="155" t="s">
        <v>187</v>
      </c>
      <c r="G364" s="156">
        <v>2</v>
      </c>
    </row>
    <row r="365" spans="1:7" ht="35.25" customHeight="1">
      <c r="A365" s="191"/>
      <c r="B365" s="163" t="s">
        <v>77</v>
      </c>
      <c r="C365" s="155" t="s">
        <v>76</v>
      </c>
      <c r="D365" s="155" t="s">
        <v>61</v>
      </c>
      <c r="E365" s="180" t="s">
        <v>372</v>
      </c>
      <c r="F365" s="155" t="s">
        <v>189</v>
      </c>
      <c r="G365" s="156">
        <v>7</v>
      </c>
    </row>
    <row r="366" spans="1:7" ht="35.25" customHeight="1">
      <c r="A366" s="167" t="s">
        <v>85</v>
      </c>
      <c r="B366" s="163" t="s">
        <v>77</v>
      </c>
      <c r="C366" s="155" t="s">
        <v>76</v>
      </c>
      <c r="D366" s="155" t="s">
        <v>78</v>
      </c>
      <c r="E366" s="155"/>
      <c r="F366" s="155"/>
      <c r="G366" s="213">
        <f>G367</f>
        <v>6470</v>
      </c>
    </row>
    <row r="367" spans="1:7" ht="35.25" customHeight="1">
      <c r="A367" s="157" t="s">
        <v>163</v>
      </c>
      <c r="B367" s="163" t="s">
        <v>77</v>
      </c>
      <c r="C367" s="155" t="s">
        <v>76</v>
      </c>
      <c r="D367" s="155" t="s">
        <v>78</v>
      </c>
      <c r="E367" s="155" t="s">
        <v>191</v>
      </c>
      <c r="F367" s="155"/>
      <c r="G367" s="156">
        <f>G368</f>
        <v>6470</v>
      </c>
    </row>
    <row r="368" spans="1:7" ht="39" customHeight="1">
      <c r="A368" s="168" t="s">
        <v>343</v>
      </c>
      <c r="B368" s="163" t="s">
        <v>77</v>
      </c>
      <c r="C368" s="155" t="s">
        <v>76</v>
      </c>
      <c r="D368" s="155" t="s">
        <v>78</v>
      </c>
      <c r="E368" s="155" t="s">
        <v>373</v>
      </c>
      <c r="F368" s="155"/>
      <c r="G368" s="156">
        <f>G369+G370+G371+G372+G373+G374+G375</f>
        <v>6470</v>
      </c>
    </row>
    <row r="369" spans="1:7" ht="41.25" customHeight="1">
      <c r="A369" s="186" t="s">
        <v>217</v>
      </c>
      <c r="B369" s="163" t="s">
        <v>77</v>
      </c>
      <c r="C369" s="155" t="s">
        <v>76</v>
      </c>
      <c r="D369" s="155" t="s">
        <v>78</v>
      </c>
      <c r="E369" s="155" t="s">
        <v>373</v>
      </c>
      <c r="F369" s="155" t="s">
        <v>218</v>
      </c>
      <c r="G369" s="156">
        <v>3737</v>
      </c>
    </row>
    <row r="370" spans="1:7" ht="41.25" customHeight="1">
      <c r="A370" s="186" t="s">
        <v>294</v>
      </c>
      <c r="B370" s="163" t="s">
        <v>77</v>
      </c>
      <c r="C370" s="155" t="s">
        <v>76</v>
      </c>
      <c r="D370" s="155" t="s">
        <v>78</v>
      </c>
      <c r="E370" s="155" t="s">
        <v>373</v>
      </c>
      <c r="F370" s="155" t="s">
        <v>295</v>
      </c>
      <c r="G370" s="156">
        <v>30</v>
      </c>
    </row>
    <row r="371" spans="1:7" ht="41.25" customHeight="1">
      <c r="A371" s="186" t="s">
        <v>357</v>
      </c>
      <c r="B371" s="163" t="s">
        <v>77</v>
      </c>
      <c r="C371" s="155" t="s">
        <v>76</v>
      </c>
      <c r="D371" s="155" t="s">
        <v>78</v>
      </c>
      <c r="E371" s="155" t="s">
        <v>373</v>
      </c>
      <c r="F371" s="155" t="s">
        <v>220</v>
      </c>
      <c r="G371" s="156">
        <v>1128.8</v>
      </c>
    </row>
    <row r="372" spans="1:7" ht="41.25" customHeight="1">
      <c r="A372" s="169" t="s">
        <v>180</v>
      </c>
      <c r="B372" s="163" t="s">
        <v>77</v>
      </c>
      <c r="C372" s="155" t="s">
        <v>76</v>
      </c>
      <c r="D372" s="155" t="s">
        <v>78</v>
      </c>
      <c r="E372" s="155" t="s">
        <v>373</v>
      </c>
      <c r="F372" s="155" t="s">
        <v>181</v>
      </c>
      <c r="G372" s="156">
        <v>1269.2</v>
      </c>
    </row>
    <row r="373" spans="1:7" ht="41.25" customHeight="1">
      <c r="A373" s="169"/>
      <c r="B373" s="163" t="s">
        <v>77</v>
      </c>
      <c r="C373" s="155" t="s">
        <v>76</v>
      </c>
      <c r="D373" s="155" t="s">
        <v>78</v>
      </c>
      <c r="E373" s="155" t="s">
        <v>373</v>
      </c>
      <c r="F373" s="155" t="s">
        <v>374</v>
      </c>
      <c r="G373" s="156">
        <v>300</v>
      </c>
    </row>
    <row r="374" spans="1:7" ht="35.25" customHeight="1">
      <c r="A374" s="186" t="s">
        <v>186</v>
      </c>
      <c r="B374" s="163" t="s">
        <v>77</v>
      </c>
      <c r="C374" s="155" t="s">
        <v>76</v>
      </c>
      <c r="D374" s="155" t="s">
        <v>78</v>
      </c>
      <c r="E374" s="155" t="s">
        <v>373</v>
      </c>
      <c r="F374" s="155" t="s">
        <v>187</v>
      </c>
      <c r="G374" s="156">
        <v>4</v>
      </c>
    </row>
    <row r="375" spans="1:7" ht="35.25" customHeight="1">
      <c r="A375" s="186"/>
      <c r="B375" s="163" t="s">
        <v>77</v>
      </c>
      <c r="C375" s="155" t="s">
        <v>76</v>
      </c>
      <c r="D375" s="155" t="s">
        <v>78</v>
      </c>
      <c r="E375" s="155" t="s">
        <v>373</v>
      </c>
      <c r="F375" s="155" t="s">
        <v>189</v>
      </c>
      <c r="G375" s="156">
        <v>1</v>
      </c>
    </row>
    <row r="376" spans="1:7" ht="35.25" customHeight="1">
      <c r="A376" s="99" t="s">
        <v>266</v>
      </c>
      <c r="B376" s="163" t="s">
        <v>77</v>
      </c>
      <c r="C376" s="155" t="s">
        <v>8</v>
      </c>
      <c r="D376" s="155" t="s">
        <v>62</v>
      </c>
      <c r="E376" s="155"/>
      <c r="F376" s="155"/>
      <c r="G376" s="213">
        <f>G377</f>
        <v>688.1</v>
      </c>
    </row>
    <row r="377" spans="1:7" ht="35.25" customHeight="1">
      <c r="A377" s="99" t="s">
        <v>381</v>
      </c>
      <c r="B377" s="163" t="s">
        <v>77</v>
      </c>
      <c r="C377" s="155" t="s">
        <v>8</v>
      </c>
      <c r="D377" s="155" t="s">
        <v>62</v>
      </c>
      <c r="E377" s="155" t="s">
        <v>274</v>
      </c>
      <c r="F377" s="155" t="s">
        <v>265</v>
      </c>
      <c r="G377" s="156">
        <v>688.1</v>
      </c>
    </row>
    <row r="378" spans="1:7" ht="52.5" customHeight="1">
      <c r="A378" s="157"/>
      <c r="B378" s="166" t="s">
        <v>87</v>
      </c>
      <c r="C378" s="155"/>
      <c r="D378" s="155"/>
      <c r="E378" s="155"/>
      <c r="F378" s="155"/>
      <c r="G378" s="196">
        <f>G379+G391+G397+G403</f>
        <v>49376.2</v>
      </c>
    </row>
    <row r="379" spans="1:7" ht="71.25" customHeight="1">
      <c r="A379" s="157" t="s">
        <v>64</v>
      </c>
      <c r="B379" s="158" t="s">
        <v>87</v>
      </c>
      <c r="C379" s="155" t="s">
        <v>4</v>
      </c>
      <c r="D379" s="155"/>
      <c r="E379" s="155"/>
      <c r="F379" s="155"/>
      <c r="G379" s="213">
        <f>G380</f>
        <v>2422.2</v>
      </c>
    </row>
    <row r="380" spans="1:7" ht="71.25" customHeight="1">
      <c r="A380" s="167" t="s">
        <v>67</v>
      </c>
      <c r="B380" s="158" t="s">
        <v>87</v>
      </c>
      <c r="C380" s="155" t="s">
        <v>4</v>
      </c>
      <c r="D380" s="155" t="s">
        <v>6</v>
      </c>
      <c r="E380" s="155"/>
      <c r="F380" s="155"/>
      <c r="G380" s="156">
        <f>G381</f>
        <v>2422.2</v>
      </c>
    </row>
    <row r="381" spans="1:7" ht="30" customHeight="1">
      <c r="A381" s="157" t="s">
        <v>163</v>
      </c>
      <c r="B381" s="158" t="s">
        <v>87</v>
      </c>
      <c r="C381" s="155" t="s">
        <v>4</v>
      </c>
      <c r="D381" s="155" t="s">
        <v>6</v>
      </c>
      <c r="E381" s="155" t="s">
        <v>191</v>
      </c>
      <c r="F381" s="155"/>
      <c r="G381" s="156">
        <f>G382</f>
        <v>2422.2</v>
      </c>
    </row>
    <row r="382" spans="1:7" ht="30.75" customHeight="1">
      <c r="A382" s="168" t="s">
        <v>332</v>
      </c>
      <c r="B382" s="158" t="s">
        <v>87</v>
      </c>
      <c r="C382" s="155" t="s">
        <v>4</v>
      </c>
      <c r="D382" s="155" t="s">
        <v>6</v>
      </c>
      <c r="E382" s="155" t="s">
        <v>351</v>
      </c>
      <c r="F382" s="155"/>
      <c r="G382" s="156">
        <f>G383+G384+G385+G386+G387+G388+G389+G390</f>
        <v>2422.2</v>
      </c>
    </row>
    <row r="383" spans="1:7" ht="33.75" customHeight="1">
      <c r="A383" s="169" t="s">
        <v>166</v>
      </c>
      <c r="B383" s="158" t="s">
        <v>87</v>
      </c>
      <c r="C383" s="155" t="s">
        <v>4</v>
      </c>
      <c r="D383" s="155" t="s">
        <v>6</v>
      </c>
      <c r="E383" s="155" t="s">
        <v>351</v>
      </c>
      <c r="F383" s="155" t="s">
        <v>167</v>
      </c>
      <c r="G383" s="156">
        <v>1511.2</v>
      </c>
    </row>
    <row r="384" spans="1:7" ht="71.25" customHeight="1">
      <c r="A384" s="169" t="s">
        <v>168</v>
      </c>
      <c r="B384" s="158" t="s">
        <v>87</v>
      </c>
      <c r="C384" s="155" t="s">
        <v>4</v>
      </c>
      <c r="D384" s="155" t="s">
        <v>6</v>
      </c>
      <c r="E384" s="155" t="s">
        <v>351</v>
      </c>
      <c r="F384" s="155" t="s">
        <v>169</v>
      </c>
      <c r="G384" s="156">
        <v>50</v>
      </c>
    </row>
    <row r="385" spans="1:7" ht="71.25" customHeight="1" hidden="1">
      <c r="A385" s="169" t="s">
        <v>174</v>
      </c>
      <c r="B385" s="158" t="s">
        <v>87</v>
      </c>
      <c r="C385" s="155" t="s">
        <v>4</v>
      </c>
      <c r="D385" s="155" t="s">
        <v>6</v>
      </c>
      <c r="E385" s="155" t="s">
        <v>351</v>
      </c>
      <c r="F385" s="155" t="s">
        <v>175</v>
      </c>
      <c r="G385" s="156"/>
    </row>
    <row r="386" spans="1:7" ht="71.25" customHeight="1">
      <c r="A386" s="169" t="s">
        <v>170</v>
      </c>
      <c r="B386" s="158" t="s">
        <v>87</v>
      </c>
      <c r="C386" s="155" t="s">
        <v>4</v>
      </c>
      <c r="D386" s="155" t="s">
        <v>6</v>
      </c>
      <c r="E386" s="155" t="s">
        <v>351</v>
      </c>
      <c r="F386" s="155" t="s">
        <v>171</v>
      </c>
      <c r="G386" s="156">
        <v>456</v>
      </c>
    </row>
    <row r="387" spans="1:7" ht="71.25" customHeight="1" hidden="1">
      <c r="A387" s="169" t="s">
        <v>176</v>
      </c>
      <c r="B387" s="158" t="s">
        <v>87</v>
      </c>
      <c r="C387" s="155" t="s">
        <v>4</v>
      </c>
      <c r="D387" s="155" t="s">
        <v>6</v>
      </c>
      <c r="E387" s="155" t="s">
        <v>351</v>
      </c>
      <c r="F387" s="155" t="s">
        <v>177</v>
      </c>
      <c r="G387" s="156"/>
    </row>
    <row r="388" spans="1:7" ht="71.25" customHeight="1" hidden="1">
      <c r="A388" s="169" t="s">
        <v>178</v>
      </c>
      <c r="B388" s="158" t="s">
        <v>87</v>
      </c>
      <c r="C388" s="155" t="s">
        <v>4</v>
      </c>
      <c r="D388" s="155" t="s">
        <v>6</v>
      </c>
      <c r="E388" s="155" t="s">
        <v>351</v>
      </c>
      <c r="F388" s="155" t="s">
        <v>179</v>
      </c>
      <c r="G388" s="156"/>
    </row>
    <row r="389" spans="1:7" ht="71.25" customHeight="1">
      <c r="A389" s="169" t="s">
        <v>180</v>
      </c>
      <c r="B389" s="158" t="s">
        <v>87</v>
      </c>
      <c r="C389" s="155" t="s">
        <v>4</v>
      </c>
      <c r="D389" s="155" t="s">
        <v>6</v>
      </c>
      <c r="E389" s="155" t="s">
        <v>351</v>
      </c>
      <c r="F389" s="155" t="s">
        <v>181</v>
      </c>
      <c r="G389" s="156">
        <v>395</v>
      </c>
    </row>
    <row r="390" spans="1:7" ht="30">
      <c r="A390" s="169" t="s">
        <v>184</v>
      </c>
      <c r="B390" s="158" t="s">
        <v>87</v>
      </c>
      <c r="C390" s="155" t="s">
        <v>4</v>
      </c>
      <c r="D390" s="155" t="s">
        <v>6</v>
      </c>
      <c r="E390" s="155" t="s">
        <v>351</v>
      </c>
      <c r="F390" s="155" t="s">
        <v>185</v>
      </c>
      <c r="G390" s="156">
        <v>10</v>
      </c>
    </row>
    <row r="391" spans="1:7" ht="41.25" customHeight="1">
      <c r="A391" s="173" t="s">
        <v>227</v>
      </c>
      <c r="B391" s="158" t="s">
        <v>87</v>
      </c>
      <c r="C391" s="160" t="s">
        <v>5</v>
      </c>
      <c r="D391" s="160"/>
      <c r="E391" s="160"/>
      <c r="F391" s="160"/>
      <c r="G391" s="161">
        <f>G392</f>
        <v>2013</v>
      </c>
    </row>
    <row r="392" spans="1:7" ht="41.25" customHeight="1">
      <c r="A392" s="174" t="s">
        <v>228</v>
      </c>
      <c r="B392" s="158" t="s">
        <v>87</v>
      </c>
      <c r="C392" s="160" t="s">
        <v>5</v>
      </c>
      <c r="D392" s="160" t="s">
        <v>61</v>
      </c>
      <c r="E392" s="160"/>
      <c r="F392" s="160"/>
      <c r="G392" s="156">
        <f>G393</f>
        <v>2013</v>
      </c>
    </row>
    <row r="393" spans="1:7" ht="41.25" customHeight="1">
      <c r="A393" s="170" t="s">
        <v>190</v>
      </c>
      <c r="B393" s="158" t="s">
        <v>87</v>
      </c>
      <c r="C393" s="155" t="s">
        <v>5</v>
      </c>
      <c r="D393" s="155" t="s">
        <v>61</v>
      </c>
      <c r="E393" s="155" t="s">
        <v>191</v>
      </c>
      <c r="F393" s="155"/>
      <c r="G393" s="156">
        <f>G394</f>
        <v>2013</v>
      </c>
    </row>
    <row r="394" spans="1:7" ht="41.25" customHeight="1">
      <c r="A394" s="170" t="s">
        <v>192</v>
      </c>
      <c r="B394" s="158" t="s">
        <v>87</v>
      </c>
      <c r="C394" s="155" t="s">
        <v>5</v>
      </c>
      <c r="D394" s="155" t="s">
        <v>61</v>
      </c>
      <c r="E394" s="155" t="s">
        <v>193</v>
      </c>
      <c r="F394" s="155"/>
      <c r="G394" s="156">
        <f>G395</f>
        <v>2013</v>
      </c>
    </row>
    <row r="395" spans="1:7" ht="51" customHeight="1">
      <c r="A395" s="175" t="s">
        <v>229</v>
      </c>
      <c r="B395" s="158" t="s">
        <v>87</v>
      </c>
      <c r="C395" s="160" t="s">
        <v>5</v>
      </c>
      <c r="D395" s="160" t="s">
        <v>61</v>
      </c>
      <c r="E395" s="160" t="s">
        <v>230</v>
      </c>
      <c r="F395" s="160"/>
      <c r="G395" s="156">
        <f>G396</f>
        <v>2013</v>
      </c>
    </row>
    <row r="396" spans="1:7" ht="41.25" customHeight="1">
      <c r="A396" s="176" t="s">
        <v>231</v>
      </c>
      <c r="B396" s="158" t="s">
        <v>87</v>
      </c>
      <c r="C396" s="160" t="s">
        <v>5</v>
      </c>
      <c r="D396" s="160" t="s">
        <v>61</v>
      </c>
      <c r="E396" s="160" t="s">
        <v>230</v>
      </c>
      <c r="F396" s="160" t="s">
        <v>140</v>
      </c>
      <c r="G396" s="156">
        <v>2013</v>
      </c>
    </row>
    <row r="397" spans="1:7" ht="41.25" customHeight="1">
      <c r="A397" s="157" t="s">
        <v>141</v>
      </c>
      <c r="B397" s="158" t="s">
        <v>87</v>
      </c>
      <c r="C397" s="155" t="s">
        <v>61</v>
      </c>
      <c r="D397" s="155"/>
      <c r="E397" s="155"/>
      <c r="F397" s="160"/>
      <c r="G397" s="156">
        <f>G398</f>
        <v>100</v>
      </c>
    </row>
    <row r="398" spans="1:7" ht="41.25" customHeight="1">
      <c r="A398" s="167" t="s">
        <v>232</v>
      </c>
      <c r="B398" s="158" t="s">
        <v>87</v>
      </c>
      <c r="C398" s="155" t="s">
        <v>61</v>
      </c>
      <c r="D398" s="155" t="s">
        <v>62</v>
      </c>
      <c r="E398" s="155"/>
      <c r="F398" s="160"/>
      <c r="G398" s="156">
        <f>G399</f>
        <v>100</v>
      </c>
    </row>
    <row r="399" spans="1:7" ht="41.25" customHeight="1">
      <c r="A399" s="170" t="s">
        <v>190</v>
      </c>
      <c r="B399" s="158" t="s">
        <v>87</v>
      </c>
      <c r="C399" s="155" t="s">
        <v>61</v>
      </c>
      <c r="D399" s="155" t="s">
        <v>62</v>
      </c>
      <c r="E399" s="155" t="s">
        <v>191</v>
      </c>
      <c r="F399" s="160"/>
      <c r="G399" s="156">
        <f>G400</f>
        <v>100</v>
      </c>
    </row>
    <row r="400" spans="1:7" ht="41.25" customHeight="1">
      <c r="A400" s="170" t="s">
        <v>192</v>
      </c>
      <c r="B400" s="158" t="s">
        <v>87</v>
      </c>
      <c r="C400" s="155" t="s">
        <v>61</v>
      </c>
      <c r="D400" s="155" t="s">
        <v>62</v>
      </c>
      <c r="E400" s="155" t="s">
        <v>193</v>
      </c>
      <c r="F400" s="160"/>
      <c r="G400" s="156">
        <f>G401</f>
        <v>100</v>
      </c>
    </row>
    <row r="401" spans="1:7" ht="41.25" customHeight="1">
      <c r="A401" s="168" t="s">
        <v>233</v>
      </c>
      <c r="B401" s="158" t="s">
        <v>87</v>
      </c>
      <c r="C401" s="155" t="s">
        <v>61</v>
      </c>
      <c r="D401" s="155" t="s">
        <v>62</v>
      </c>
      <c r="E401" s="155" t="s">
        <v>234</v>
      </c>
      <c r="F401" s="160"/>
      <c r="G401" s="156">
        <f>G402</f>
        <v>100</v>
      </c>
    </row>
    <row r="402" spans="1:7" ht="41.25" customHeight="1">
      <c r="A402" s="176" t="s">
        <v>231</v>
      </c>
      <c r="B402" s="158" t="s">
        <v>87</v>
      </c>
      <c r="C402" s="155" t="s">
        <v>61</v>
      </c>
      <c r="D402" s="155" t="s">
        <v>62</v>
      </c>
      <c r="E402" s="155" t="s">
        <v>234</v>
      </c>
      <c r="F402" s="160" t="s">
        <v>140</v>
      </c>
      <c r="G402" s="156">
        <v>100</v>
      </c>
    </row>
    <row r="403" spans="1:7" ht="47.25" customHeight="1">
      <c r="A403" s="157" t="s">
        <v>296</v>
      </c>
      <c r="B403" s="158" t="s">
        <v>87</v>
      </c>
      <c r="C403" s="155" t="s">
        <v>84</v>
      </c>
      <c r="D403" s="155"/>
      <c r="E403" s="155"/>
      <c r="F403" s="155"/>
      <c r="G403" s="195">
        <f>G404+G410</f>
        <v>44841</v>
      </c>
    </row>
    <row r="404" spans="1:7" ht="41.25" customHeight="1">
      <c r="A404" s="167" t="s">
        <v>297</v>
      </c>
      <c r="B404" s="158" t="s">
        <v>87</v>
      </c>
      <c r="C404" s="155" t="s">
        <v>84</v>
      </c>
      <c r="D404" s="155" t="s">
        <v>4</v>
      </c>
      <c r="E404" s="155"/>
      <c r="F404" s="155"/>
      <c r="G404" s="156">
        <f>G405</f>
        <v>44653</v>
      </c>
    </row>
    <row r="405" spans="1:7" ht="41.25" customHeight="1">
      <c r="A405" s="170" t="s">
        <v>298</v>
      </c>
      <c r="B405" s="158" t="s">
        <v>87</v>
      </c>
      <c r="C405" s="155" t="s">
        <v>84</v>
      </c>
      <c r="D405" s="155" t="s">
        <v>4</v>
      </c>
      <c r="E405" s="155" t="s">
        <v>299</v>
      </c>
      <c r="F405" s="155"/>
      <c r="G405" s="156">
        <f>G406</f>
        <v>44653</v>
      </c>
    </row>
    <row r="406" spans="1:7" ht="41.25" customHeight="1">
      <c r="A406" s="170" t="s">
        <v>300</v>
      </c>
      <c r="B406" s="158" t="s">
        <v>87</v>
      </c>
      <c r="C406" s="155" t="s">
        <v>84</v>
      </c>
      <c r="D406" s="155" t="s">
        <v>4</v>
      </c>
      <c r="E406" s="155" t="s">
        <v>301</v>
      </c>
      <c r="F406" s="155"/>
      <c r="G406" s="156">
        <f>G407</f>
        <v>44653</v>
      </c>
    </row>
    <row r="407" spans="1:7" ht="41.25" customHeight="1">
      <c r="A407" s="170" t="s">
        <v>302</v>
      </c>
      <c r="B407" s="158" t="s">
        <v>87</v>
      </c>
      <c r="C407" s="155" t="s">
        <v>84</v>
      </c>
      <c r="D407" s="155" t="s">
        <v>4</v>
      </c>
      <c r="E407" s="155" t="s">
        <v>303</v>
      </c>
      <c r="F407" s="155"/>
      <c r="G407" s="156">
        <f>G408</f>
        <v>44653</v>
      </c>
    </row>
    <row r="408" spans="1:7" ht="41.25" customHeight="1">
      <c r="A408" s="168" t="s">
        <v>304</v>
      </c>
      <c r="B408" s="158" t="s">
        <v>87</v>
      </c>
      <c r="C408" s="155" t="s">
        <v>84</v>
      </c>
      <c r="D408" s="155" t="s">
        <v>4</v>
      </c>
      <c r="E408" s="155" t="s">
        <v>305</v>
      </c>
      <c r="F408" s="155"/>
      <c r="G408" s="156">
        <f>G409</f>
        <v>44653</v>
      </c>
    </row>
    <row r="409" spans="1:7" ht="30">
      <c r="A409" s="176" t="s">
        <v>306</v>
      </c>
      <c r="B409" s="158" t="s">
        <v>87</v>
      </c>
      <c r="C409" s="155" t="s">
        <v>84</v>
      </c>
      <c r="D409" s="155" t="s">
        <v>4</v>
      </c>
      <c r="E409" s="155" t="s">
        <v>305</v>
      </c>
      <c r="F409" s="155" t="s">
        <v>143</v>
      </c>
      <c r="G409" s="156">
        <v>44653</v>
      </c>
    </row>
    <row r="410" spans="1:7" ht="31.5">
      <c r="A410" s="167" t="s">
        <v>375</v>
      </c>
      <c r="B410" s="158" t="s">
        <v>87</v>
      </c>
      <c r="C410" s="155" t="s">
        <v>84</v>
      </c>
      <c r="D410" s="155" t="s">
        <v>5</v>
      </c>
      <c r="E410" s="155"/>
      <c r="F410" s="155"/>
      <c r="G410" s="156">
        <f>G411</f>
        <v>188</v>
      </c>
    </row>
    <row r="411" spans="1:7" ht="63">
      <c r="A411" s="230" t="s">
        <v>446</v>
      </c>
      <c r="B411" s="158" t="s">
        <v>87</v>
      </c>
      <c r="C411" s="155" t="s">
        <v>84</v>
      </c>
      <c r="D411" s="155" t="s">
        <v>5</v>
      </c>
      <c r="E411" s="155" t="s">
        <v>299</v>
      </c>
      <c r="F411" s="155"/>
      <c r="G411" s="156">
        <f>G412</f>
        <v>188</v>
      </c>
    </row>
    <row r="412" spans="1:7" ht="60">
      <c r="A412" s="231" t="s">
        <v>446</v>
      </c>
      <c r="B412" s="158" t="s">
        <v>87</v>
      </c>
      <c r="C412" s="155" t="s">
        <v>84</v>
      </c>
      <c r="D412" s="155" t="s">
        <v>5</v>
      </c>
      <c r="E412" s="155" t="s">
        <v>301</v>
      </c>
      <c r="F412" s="155"/>
      <c r="G412" s="156">
        <f>G413</f>
        <v>188</v>
      </c>
    </row>
    <row r="413" spans="1:7" ht="60">
      <c r="A413" s="231" t="s">
        <v>446</v>
      </c>
      <c r="B413" s="158" t="s">
        <v>87</v>
      </c>
      <c r="C413" s="155" t="s">
        <v>84</v>
      </c>
      <c r="D413" s="155" t="s">
        <v>5</v>
      </c>
      <c r="E413" s="155" t="s">
        <v>303</v>
      </c>
      <c r="F413" s="155"/>
      <c r="G413" s="156">
        <f>G414</f>
        <v>188</v>
      </c>
    </row>
    <row r="414" spans="1:7" ht="60">
      <c r="A414" s="231" t="s">
        <v>446</v>
      </c>
      <c r="B414" s="158" t="s">
        <v>87</v>
      </c>
      <c r="C414" s="155" t="s">
        <v>84</v>
      </c>
      <c r="D414" s="155" t="s">
        <v>5</v>
      </c>
      <c r="E414" s="155" t="s">
        <v>452</v>
      </c>
      <c r="F414" s="155"/>
      <c r="G414" s="156">
        <f>G415</f>
        <v>188</v>
      </c>
    </row>
    <row r="415" spans="1:7" ht="60">
      <c r="A415" s="231" t="s">
        <v>446</v>
      </c>
      <c r="B415" s="158" t="s">
        <v>87</v>
      </c>
      <c r="C415" s="155" t="s">
        <v>84</v>
      </c>
      <c r="D415" s="155" t="s">
        <v>5</v>
      </c>
      <c r="E415" s="155" t="s">
        <v>452</v>
      </c>
      <c r="F415" s="155" t="s">
        <v>453</v>
      </c>
      <c r="G415" s="156">
        <v>188</v>
      </c>
    </row>
    <row r="416" spans="1:7" ht="83.25" customHeight="1">
      <c r="A416" s="176" t="s">
        <v>378</v>
      </c>
      <c r="B416" s="158" t="s">
        <v>379</v>
      </c>
      <c r="C416" s="160"/>
      <c r="D416" s="160"/>
      <c r="E416" s="160"/>
      <c r="F416" s="160"/>
      <c r="G416" s="156">
        <f>G417</f>
        <v>1298.7</v>
      </c>
    </row>
    <row r="417" spans="1:7" ht="41.25" customHeight="1">
      <c r="A417" s="167" t="s">
        <v>256</v>
      </c>
      <c r="B417" s="158" t="s">
        <v>379</v>
      </c>
      <c r="C417" s="155" t="s">
        <v>9</v>
      </c>
      <c r="D417" s="155" t="s">
        <v>9</v>
      </c>
      <c r="E417" s="155"/>
      <c r="F417" s="155"/>
      <c r="G417" s="156">
        <f>G418</f>
        <v>1298.7</v>
      </c>
    </row>
    <row r="418" spans="1:7" ht="26.25" customHeight="1">
      <c r="A418" s="157" t="s">
        <v>163</v>
      </c>
      <c r="B418" s="158" t="s">
        <v>379</v>
      </c>
      <c r="C418" s="155" t="s">
        <v>9</v>
      </c>
      <c r="D418" s="155" t="s">
        <v>9</v>
      </c>
      <c r="E418" s="155" t="s">
        <v>191</v>
      </c>
      <c r="F418" s="155"/>
      <c r="G418" s="156">
        <f>G419</f>
        <v>1298.7</v>
      </c>
    </row>
    <row r="419" spans="1:7" ht="41.25" customHeight="1">
      <c r="A419" s="168" t="s">
        <v>172</v>
      </c>
      <c r="B419" s="158" t="s">
        <v>379</v>
      </c>
      <c r="C419" s="155" t="s">
        <v>9</v>
      </c>
      <c r="D419" s="155" t="s">
        <v>9</v>
      </c>
      <c r="E419" s="155" t="s">
        <v>351</v>
      </c>
      <c r="F419" s="155"/>
      <c r="G419" s="156">
        <f>G420+G421+G422+G423</f>
        <v>1298.7</v>
      </c>
    </row>
    <row r="420" spans="1:7" ht="41.25" customHeight="1">
      <c r="A420" s="169" t="s">
        <v>166</v>
      </c>
      <c r="B420" s="158" t="s">
        <v>379</v>
      </c>
      <c r="C420" s="155" t="s">
        <v>9</v>
      </c>
      <c r="D420" s="155" t="s">
        <v>9</v>
      </c>
      <c r="E420" s="155" t="s">
        <v>351</v>
      </c>
      <c r="F420" s="155" t="s">
        <v>167</v>
      </c>
      <c r="G420" s="156">
        <v>950.7</v>
      </c>
    </row>
    <row r="421" spans="1:7" ht="41.25" customHeight="1">
      <c r="A421" s="169" t="s">
        <v>168</v>
      </c>
      <c r="B421" s="158" t="s">
        <v>379</v>
      </c>
      <c r="C421" s="155" t="s">
        <v>9</v>
      </c>
      <c r="D421" s="155" t="s">
        <v>9</v>
      </c>
      <c r="E421" s="155" t="s">
        <v>351</v>
      </c>
      <c r="F421" s="155" t="s">
        <v>169</v>
      </c>
      <c r="G421" s="156">
        <v>10</v>
      </c>
    </row>
    <row r="422" spans="1:7" ht="41.25" customHeight="1">
      <c r="A422" s="169" t="s">
        <v>170</v>
      </c>
      <c r="B422" s="158" t="s">
        <v>379</v>
      </c>
      <c r="C422" s="155" t="s">
        <v>9</v>
      </c>
      <c r="D422" s="155" t="s">
        <v>9</v>
      </c>
      <c r="E422" s="155" t="s">
        <v>351</v>
      </c>
      <c r="F422" s="155" t="s">
        <v>171</v>
      </c>
      <c r="G422" s="156">
        <v>287</v>
      </c>
    </row>
    <row r="423" spans="1:7" ht="41.25" customHeight="1">
      <c r="A423" s="169" t="s">
        <v>180</v>
      </c>
      <c r="B423" s="158" t="s">
        <v>379</v>
      </c>
      <c r="C423" s="155" t="s">
        <v>9</v>
      </c>
      <c r="D423" s="155" t="s">
        <v>9</v>
      </c>
      <c r="E423" s="155" t="s">
        <v>351</v>
      </c>
      <c r="F423" s="155" t="s">
        <v>181</v>
      </c>
      <c r="G423" s="156">
        <v>51</v>
      </c>
    </row>
    <row r="424" spans="1:7" ht="71.25" customHeight="1" hidden="1">
      <c r="A424" s="157" t="s">
        <v>296</v>
      </c>
      <c r="B424" s="158" t="s">
        <v>1</v>
      </c>
      <c r="C424" s="155" t="s">
        <v>84</v>
      </c>
      <c r="D424" s="155"/>
      <c r="E424" s="155"/>
      <c r="F424" s="155"/>
      <c r="G424" s="195" t="e">
        <f>G425</f>
        <v>#REF!</v>
      </c>
    </row>
    <row r="425" spans="1:7" ht="71.25" customHeight="1" hidden="1">
      <c r="A425" s="167" t="s">
        <v>297</v>
      </c>
      <c r="B425" s="158" t="s">
        <v>1</v>
      </c>
      <c r="C425" s="155" t="s">
        <v>84</v>
      </c>
      <c r="D425" s="155" t="s">
        <v>4</v>
      </c>
      <c r="E425" s="155"/>
      <c r="F425" s="155"/>
      <c r="G425" s="156" t="e">
        <f>G426+#REF!</f>
        <v>#REF!</v>
      </c>
    </row>
    <row r="426" spans="1:7" ht="71.25" customHeight="1" hidden="1">
      <c r="A426" s="170" t="s">
        <v>298</v>
      </c>
      <c r="B426" s="158" t="s">
        <v>1</v>
      </c>
      <c r="C426" s="155" t="s">
        <v>84</v>
      </c>
      <c r="D426" s="155" t="s">
        <v>4</v>
      </c>
      <c r="E426" s="155" t="s">
        <v>299</v>
      </c>
      <c r="F426" s="155"/>
      <c r="G426" s="156">
        <f>G427</f>
        <v>0</v>
      </c>
    </row>
    <row r="427" spans="1:7" ht="71.25" customHeight="1" hidden="1">
      <c r="A427" s="170" t="s">
        <v>300</v>
      </c>
      <c r="B427" s="158" t="s">
        <v>1</v>
      </c>
      <c r="C427" s="155" t="s">
        <v>84</v>
      </c>
      <c r="D427" s="155" t="s">
        <v>4</v>
      </c>
      <c r="E427" s="155" t="s">
        <v>301</v>
      </c>
      <c r="F427" s="155"/>
      <c r="G427" s="156">
        <f>G428</f>
        <v>0</v>
      </c>
    </row>
    <row r="428" spans="1:7" ht="71.25" customHeight="1" hidden="1">
      <c r="A428" s="170" t="s">
        <v>302</v>
      </c>
      <c r="B428" s="158" t="s">
        <v>1</v>
      </c>
      <c r="C428" s="155" t="s">
        <v>84</v>
      </c>
      <c r="D428" s="155" t="s">
        <v>4</v>
      </c>
      <c r="E428" s="155" t="s">
        <v>303</v>
      </c>
      <c r="F428" s="155"/>
      <c r="G428" s="156">
        <f>G429</f>
        <v>0</v>
      </c>
    </row>
    <row r="429" spans="1:7" ht="71.25" customHeight="1" hidden="1">
      <c r="A429" s="168" t="s">
        <v>304</v>
      </c>
      <c r="B429" s="158" t="s">
        <v>1</v>
      </c>
      <c r="C429" s="155" t="s">
        <v>84</v>
      </c>
      <c r="D429" s="155" t="s">
        <v>4</v>
      </c>
      <c r="E429" s="155" t="s">
        <v>305</v>
      </c>
      <c r="F429" s="155"/>
      <c r="G429" s="156">
        <f>G430</f>
        <v>0</v>
      </c>
    </row>
    <row r="430" spans="1:7" ht="71.25" customHeight="1" hidden="1">
      <c r="A430" s="176" t="s">
        <v>306</v>
      </c>
      <c r="B430" s="158" t="s">
        <v>1</v>
      </c>
      <c r="C430" s="155" t="s">
        <v>84</v>
      </c>
      <c r="D430" s="155" t="s">
        <v>4</v>
      </c>
      <c r="E430" s="155" t="s">
        <v>305</v>
      </c>
      <c r="F430" s="155" t="s">
        <v>143</v>
      </c>
      <c r="G430" s="156"/>
    </row>
    <row r="433" spans="1:16" ht="15">
      <c r="A433" s="70"/>
      <c r="B433" s="70"/>
      <c r="C433" s="70"/>
      <c r="D433" s="70"/>
      <c r="E433" s="70"/>
      <c r="F433" s="70"/>
      <c r="G433" s="70"/>
      <c r="I433" s="71"/>
      <c r="J433" s="41"/>
      <c r="K433" s="41"/>
      <c r="L433" s="41"/>
      <c r="M433" s="41"/>
      <c r="N433" s="41"/>
      <c r="O433" s="41"/>
      <c r="P433" s="41"/>
    </row>
    <row r="434" spans="1:5" ht="12.75">
      <c r="A434" t="s">
        <v>424</v>
      </c>
      <c r="B434" s="36"/>
      <c r="C434" s="36"/>
      <c r="D434" s="36"/>
      <c r="E434" s="209"/>
    </row>
  </sheetData>
  <sheetProtection/>
  <mergeCells count="4">
    <mergeCell ref="B1:G1"/>
    <mergeCell ref="B2:G2"/>
    <mergeCell ref="A8:G8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8"/>
  <sheetViews>
    <sheetView zoomScale="75" zoomScaleNormal="75" zoomScalePageLayoutView="0" workbookViewId="0" topLeftCell="A312">
      <selection activeCell="J11" sqref="J11"/>
    </sheetView>
  </sheetViews>
  <sheetFormatPr defaultColWidth="9.00390625" defaultRowHeight="12.75"/>
  <cols>
    <col min="1" max="1" width="55.875" style="129" customWidth="1"/>
    <col min="2" max="2" width="9.125" style="164" customWidth="1"/>
    <col min="3" max="4" width="9.125" style="133" customWidth="1"/>
    <col min="5" max="5" width="19.75390625" style="129" customWidth="1"/>
    <col min="6" max="6" width="9.125" style="129" customWidth="1"/>
    <col min="7" max="8" width="21.25390625" style="129" customWidth="1"/>
    <col min="9" max="9" width="16.875" style="129" customWidth="1"/>
    <col min="10" max="12" width="18.25390625" style="129" customWidth="1"/>
    <col min="13" max="16384" width="9.125" style="129" customWidth="1"/>
  </cols>
  <sheetData>
    <row r="1" spans="1:7" ht="15">
      <c r="A1" s="128"/>
      <c r="B1" s="250" t="s">
        <v>411</v>
      </c>
      <c r="C1" s="250"/>
      <c r="D1" s="250"/>
      <c r="E1" s="250"/>
      <c r="F1" s="250"/>
      <c r="G1" s="250"/>
    </row>
    <row r="2" spans="1:7" ht="30.75" customHeight="1">
      <c r="A2" s="128"/>
      <c r="B2" s="234" t="s">
        <v>461</v>
      </c>
      <c r="C2" s="234"/>
      <c r="D2" s="234"/>
      <c r="E2" s="234"/>
      <c r="F2" s="234"/>
      <c r="G2" s="234"/>
    </row>
    <row r="3" spans="1:8" ht="15" customHeight="1">
      <c r="A3" s="128"/>
      <c r="B3" s="130"/>
      <c r="C3" s="131"/>
      <c r="D3" s="131"/>
      <c r="E3" s="252" t="s">
        <v>465</v>
      </c>
      <c r="F3" s="252"/>
      <c r="G3" s="252"/>
      <c r="H3" s="132"/>
    </row>
    <row r="4" spans="1:8" ht="15">
      <c r="A4" s="128"/>
      <c r="B4" s="130"/>
      <c r="C4" s="131"/>
      <c r="D4" s="131"/>
      <c r="E4" s="128"/>
      <c r="F4" s="131"/>
      <c r="G4" s="132"/>
      <c r="H4" s="132"/>
    </row>
    <row r="5" spans="1:8" ht="15">
      <c r="A5" s="128"/>
      <c r="B5" s="130"/>
      <c r="C5" s="131"/>
      <c r="D5" s="131"/>
      <c r="E5" s="128"/>
      <c r="F5" s="131"/>
      <c r="G5" s="132"/>
      <c r="H5" s="132"/>
    </row>
    <row r="6" spans="1:8" ht="15">
      <c r="A6" s="128"/>
      <c r="B6" s="130"/>
      <c r="C6" s="131"/>
      <c r="D6" s="131"/>
      <c r="E6" s="128"/>
      <c r="F6" s="131"/>
      <c r="G6" s="132"/>
      <c r="H6" s="132"/>
    </row>
    <row r="7" spans="1:8" ht="15">
      <c r="A7" s="128"/>
      <c r="B7" s="130"/>
      <c r="C7" s="131"/>
      <c r="D7" s="131"/>
      <c r="E7" s="128"/>
      <c r="F7" s="131"/>
      <c r="G7" s="132"/>
      <c r="H7" s="132"/>
    </row>
    <row r="8" spans="1:7" ht="15">
      <c r="A8" s="251" t="s">
        <v>431</v>
      </c>
      <c r="B8" s="251"/>
      <c r="C8" s="251"/>
      <c r="D8" s="251"/>
      <c r="E8" s="251"/>
      <c r="F8" s="251"/>
      <c r="G8" s="251"/>
    </row>
    <row r="9" spans="2:6" ht="12.75">
      <c r="B9" s="133"/>
      <c r="C9" s="134"/>
      <c r="D9" s="129"/>
      <c r="E9" s="135"/>
      <c r="F9" s="135"/>
    </row>
    <row r="10" spans="1:8" ht="31.5" customHeight="1">
      <c r="A10" s="136"/>
      <c r="B10" s="133"/>
      <c r="C10" s="137"/>
      <c r="D10" s="137"/>
      <c r="E10" s="138"/>
      <c r="F10" s="139"/>
      <c r="G10" s="140"/>
      <c r="H10" s="197" t="s">
        <v>382</v>
      </c>
    </row>
    <row r="11" spans="1:11" s="145" customFormat="1" ht="28.5">
      <c r="A11" s="141" t="s">
        <v>126</v>
      </c>
      <c r="B11" s="142" t="s">
        <v>157</v>
      </c>
      <c r="C11" s="142" t="s">
        <v>158</v>
      </c>
      <c r="D11" s="143" t="s">
        <v>159</v>
      </c>
      <c r="E11" s="143" t="s">
        <v>160</v>
      </c>
      <c r="F11" s="143" t="s">
        <v>161</v>
      </c>
      <c r="G11" s="144">
        <v>2020</v>
      </c>
      <c r="H11" s="143">
        <v>2021</v>
      </c>
      <c r="K11" s="212"/>
    </row>
    <row r="12" spans="1:8" s="150" customFormat="1" ht="12.75">
      <c r="A12" s="146">
        <v>1</v>
      </c>
      <c r="B12" s="147">
        <v>2</v>
      </c>
      <c r="C12" s="148">
        <v>3</v>
      </c>
      <c r="D12" s="148">
        <v>4</v>
      </c>
      <c r="E12" s="148">
        <v>5</v>
      </c>
      <c r="F12" s="148">
        <v>6</v>
      </c>
      <c r="G12" s="149">
        <v>7</v>
      </c>
      <c r="H12" s="149">
        <v>8</v>
      </c>
    </row>
    <row r="13" spans="1:10" s="154" customFormat="1" ht="20.25">
      <c r="A13" s="151" t="s">
        <v>63</v>
      </c>
      <c r="B13" s="152"/>
      <c r="C13" s="153"/>
      <c r="D13" s="153"/>
      <c r="E13" s="153"/>
      <c r="F13" s="153"/>
      <c r="G13" s="193">
        <f>G14+G271+G312+G371+G409</f>
        <v>423124.158</v>
      </c>
      <c r="H13" s="193">
        <f>H14+H271+H312+H371+H409</f>
        <v>422691.958</v>
      </c>
      <c r="I13" s="190"/>
      <c r="J13" s="190"/>
    </row>
    <row r="14" spans="1:9" s="154" customFormat="1" ht="44.25" customHeight="1">
      <c r="A14" s="165" t="s">
        <v>364</v>
      </c>
      <c r="B14" s="166" t="s">
        <v>1</v>
      </c>
      <c r="C14" s="153"/>
      <c r="D14" s="153"/>
      <c r="E14" s="153"/>
      <c r="F14" s="153"/>
      <c r="G14" s="194">
        <f>G15+G95+G158+G172+G195+G215+G239+G260</f>
        <v>39788.758</v>
      </c>
      <c r="H14" s="194">
        <f>H15+H95+H158+H172+H195+H215+H239+H260</f>
        <v>39988.758</v>
      </c>
      <c r="I14" s="190"/>
    </row>
    <row r="15" spans="1:9" s="154" customFormat="1" ht="44.25" customHeight="1">
      <c r="A15" s="157" t="s">
        <v>64</v>
      </c>
      <c r="B15" s="158" t="s">
        <v>1</v>
      </c>
      <c r="C15" s="155" t="s">
        <v>4</v>
      </c>
      <c r="D15" s="155"/>
      <c r="E15" s="155"/>
      <c r="F15" s="155"/>
      <c r="G15" s="156">
        <f>G16+G22+G29+G57+G62+G70+G76</f>
        <v>13242</v>
      </c>
      <c r="H15" s="156">
        <f>H16+H22+H29+H57+H62+H70+H76</f>
        <v>13242</v>
      </c>
      <c r="I15" s="190"/>
    </row>
    <row r="16" spans="1:9" s="154" customFormat="1" ht="71.25" customHeight="1">
      <c r="A16" s="167" t="s">
        <v>162</v>
      </c>
      <c r="B16" s="158" t="s">
        <v>1</v>
      </c>
      <c r="C16" s="155" t="s">
        <v>4</v>
      </c>
      <c r="D16" s="155" t="s">
        <v>5</v>
      </c>
      <c r="E16" s="155"/>
      <c r="F16" s="155"/>
      <c r="G16" s="156">
        <f>G17</f>
        <v>1342</v>
      </c>
      <c r="H16" s="156">
        <f>H17</f>
        <v>1342</v>
      </c>
      <c r="I16" s="190"/>
    </row>
    <row r="17" spans="1:12" s="159" customFormat="1" ht="37.5" customHeight="1">
      <c r="A17" s="157" t="s">
        <v>163</v>
      </c>
      <c r="B17" s="158" t="s">
        <v>1</v>
      </c>
      <c r="C17" s="155" t="s">
        <v>4</v>
      </c>
      <c r="D17" s="155" t="s">
        <v>5</v>
      </c>
      <c r="E17" s="155" t="s">
        <v>191</v>
      </c>
      <c r="F17" s="155"/>
      <c r="G17" s="156">
        <f>G18</f>
        <v>1342</v>
      </c>
      <c r="H17" s="156">
        <f>H18</f>
        <v>1342</v>
      </c>
      <c r="I17" s="190"/>
      <c r="K17" s="154"/>
      <c r="L17" s="154"/>
    </row>
    <row r="18" spans="1:12" s="159" customFormat="1" ht="71.25" customHeight="1">
      <c r="A18" s="168" t="s">
        <v>165</v>
      </c>
      <c r="B18" s="158" t="s">
        <v>1</v>
      </c>
      <c r="C18" s="155" t="s">
        <v>4</v>
      </c>
      <c r="D18" s="155" t="s">
        <v>5</v>
      </c>
      <c r="E18" s="155" t="s">
        <v>346</v>
      </c>
      <c r="F18" s="155"/>
      <c r="G18" s="156">
        <f>G19+G20+G21</f>
        <v>1342</v>
      </c>
      <c r="H18" s="156">
        <f>H19+H20+H21</f>
        <v>1342</v>
      </c>
      <c r="I18" s="190"/>
      <c r="K18" s="154"/>
      <c r="L18" s="154"/>
    </row>
    <row r="19" spans="1:9" ht="52.5" customHeight="1">
      <c r="A19" s="169" t="s">
        <v>166</v>
      </c>
      <c r="B19" s="158" t="s">
        <v>1</v>
      </c>
      <c r="C19" s="155" t="s">
        <v>4</v>
      </c>
      <c r="D19" s="155" t="s">
        <v>5</v>
      </c>
      <c r="E19" s="155" t="s">
        <v>346</v>
      </c>
      <c r="F19" s="155" t="s">
        <v>167</v>
      </c>
      <c r="G19" s="156">
        <v>1022</v>
      </c>
      <c r="H19" s="156">
        <v>1022</v>
      </c>
      <c r="I19" s="190"/>
    </row>
    <row r="20" spans="1:12" ht="71.25" customHeight="1">
      <c r="A20" s="169" t="s">
        <v>168</v>
      </c>
      <c r="B20" s="158" t="s">
        <v>1</v>
      </c>
      <c r="C20" s="155" t="s">
        <v>4</v>
      </c>
      <c r="D20" s="155" t="s">
        <v>5</v>
      </c>
      <c r="E20" s="155" t="s">
        <v>346</v>
      </c>
      <c r="F20" s="155" t="s">
        <v>169</v>
      </c>
      <c r="G20" s="156">
        <v>10</v>
      </c>
      <c r="H20" s="156">
        <v>10</v>
      </c>
      <c r="I20" s="190"/>
      <c r="L20" s="201"/>
    </row>
    <row r="21" spans="1:9" ht="71.25" customHeight="1">
      <c r="A21" s="169" t="s">
        <v>170</v>
      </c>
      <c r="B21" s="158" t="s">
        <v>1</v>
      </c>
      <c r="C21" s="155" t="s">
        <v>4</v>
      </c>
      <c r="D21" s="155" t="s">
        <v>5</v>
      </c>
      <c r="E21" s="155" t="s">
        <v>346</v>
      </c>
      <c r="F21" s="155" t="s">
        <v>171</v>
      </c>
      <c r="G21" s="156">
        <v>310</v>
      </c>
      <c r="H21" s="156">
        <v>310</v>
      </c>
      <c r="I21" s="190"/>
    </row>
    <row r="22" spans="1:9" ht="57" customHeight="1">
      <c r="A22" s="42" t="s">
        <v>65</v>
      </c>
      <c r="B22" s="158" t="s">
        <v>1</v>
      </c>
      <c r="C22" s="155" t="s">
        <v>4</v>
      </c>
      <c r="D22" s="155" t="s">
        <v>61</v>
      </c>
      <c r="E22" s="155"/>
      <c r="F22" s="155"/>
      <c r="G22" s="156">
        <f>G23</f>
        <v>1134.8</v>
      </c>
      <c r="H22" s="156">
        <f>H23</f>
        <v>1134.8</v>
      </c>
      <c r="I22" s="190"/>
    </row>
    <row r="23" spans="1:9" ht="32.25" customHeight="1">
      <c r="A23" s="157" t="s">
        <v>163</v>
      </c>
      <c r="B23" s="158" t="s">
        <v>1</v>
      </c>
      <c r="C23" s="155" t="s">
        <v>4</v>
      </c>
      <c r="D23" s="155" t="s">
        <v>61</v>
      </c>
      <c r="E23" s="155" t="s">
        <v>191</v>
      </c>
      <c r="F23" s="155"/>
      <c r="G23" s="156">
        <f>G24</f>
        <v>1134.8</v>
      </c>
      <c r="H23" s="156">
        <f>H24</f>
        <v>1134.8</v>
      </c>
      <c r="I23" s="190"/>
    </row>
    <row r="24" spans="1:9" ht="35.25" customHeight="1">
      <c r="A24" s="184" t="s">
        <v>349</v>
      </c>
      <c r="B24" s="158" t="s">
        <v>1</v>
      </c>
      <c r="C24" s="155" t="s">
        <v>4</v>
      </c>
      <c r="D24" s="155" t="s">
        <v>61</v>
      </c>
      <c r="E24" s="155" t="s">
        <v>347</v>
      </c>
      <c r="F24" s="155"/>
      <c r="G24" s="156">
        <f>G25+G26+G27+G28</f>
        <v>1134.8</v>
      </c>
      <c r="H24" s="156">
        <f>H25+H26+H27+H28</f>
        <v>1134.8</v>
      </c>
      <c r="I24" s="190"/>
    </row>
    <row r="25" spans="1:9" ht="35.25" customHeight="1">
      <c r="A25" s="169" t="s">
        <v>166</v>
      </c>
      <c r="B25" s="158" t="s">
        <v>1</v>
      </c>
      <c r="C25" s="155" t="s">
        <v>4</v>
      </c>
      <c r="D25" s="155" t="s">
        <v>61</v>
      </c>
      <c r="E25" s="155" t="s">
        <v>311</v>
      </c>
      <c r="F25" s="155" t="s">
        <v>167</v>
      </c>
      <c r="G25" s="156">
        <v>790</v>
      </c>
      <c r="H25" s="156">
        <v>790</v>
      </c>
      <c r="I25" s="190"/>
    </row>
    <row r="26" spans="1:9" ht="46.5" customHeight="1">
      <c r="A26" s="169" t="s">
        <v>168</v>
      </c>
      <c r="B26" s="158" t="s">
        <v>1</v>
      </c>
      <c r="C26" s="155" t="s">
        <v>4</v>
      </c>
      <c r="D26" s="155" t="s">
        <v>61</v>
      </c>
      <c r="E26" s="155" t="s">
        <v>311</v>
      </c>
      <c r="F26" s="155" t="s">
        <v>169</v>
      </c>
      <c r="G26" s="156">
        <v>11.2</v>
      </c>
      <c r="H26" s="156">
        <v>11.2</v>
      </c>
      <c r="I26" s="190"/>
    </row>
    <row r="27" spans="1:9" ht="60" customHeight="1">
      <c r="A27" s="169" t="s">
        <v>170</v>
      </c>
      <c r="B27" s="158" t="s">
        <v>1</v>
      </c>
      <c r="C27" s="155" t="s">
        <v>4</v>
      </c>
      <c r="D27" s="155" t="s">
        <v>61</v>
      </c>
      <c r="E27" s="155" t="s">
        <v>311</v>
      </c>
      <c r="F27" s="155" t="s">
        <v>171</v>
      </c>
      <c r="G27" s="156">
        <v>238.6</v>
      </c>
      <c r="H27" s="156">
        <v>238.6</v>
      </c>
      <c r="I27" s="190"/>
    </row>
    <row r="28" spans="1:9" ht="45.75" customHeight="1">
      <c r="A28" s="169" t="s">
        <v>180</v>
      </c>
      <c r="B28" s="158" t="s">
        <v>1</v>
      </c>
      <c r="C28" s="155" t="s">
        <v>4</v>
      </c>
      <c r="D28" s="155" t="s">
        <v>61</v>
      </c>
      <c r="E28" s="155" t="s">
        <v>311</v>
      </c>
      <c r="F28" s="155" t="s">
        <v>181</v>
      </c>
      <c r="G28" s="156">
        <v>95</v>
      </c>
      <c r="H28" s="156">
        <v>95</v>
      </c>
      <c r="I28" s="190"/>
    </row>
    <row r="29" spans="1:9" ht="78" customHeight="1">
      <c r="A29" s="167" t="s">
        <v>66</v>
      </c>
      <c r="B29" s="158" t="s">
        <v>1</v>
      </c>
      <c r="C29" s="155" t="s">
        <v>4</v>
      </c>
      <c r="D29" s="155" t="s">
        <v>62</v>
      </c>
      <c r="E29" s="155"/>
      <c r="F29" s="155"/>
      <c r="G29" s="156">
        <f>G30+G43</f>
        <v>9729.7</v>
      </c>
      <c r="H29" s="156">
        <f>H30+H43</f>
        <v>9729.7</v>
      </c>
      <c r="I29" s="190"/>
    </row>
    <row r="30" spans="1:9" ht="33.75" customHeight="1">
      <c r="A30" s="157" t="s">
        <v>163</v>
      </c>
      <c r="B30" s="158" t="s">
        <v>1</v>
      </c>
      <c r="C30" s="155" t="s">
        <v>4</v>
      </c>
      <c r="D30" s="155" t="s">
        <v>62</v>
      </c>
      <c r="E30" s="155" t="s">
        <v>164</v>
      </c>
      <c r="F30" s="155"/>
      <c r="G30" s="156">
        <f>G31</f>
        <v>9015.7</v>
      </c>
      <c r="H30" s="156">
        <f>H31</f>
        <v>9015.7</v>
      </c>
      <c r="I30" s="190"/>
    </row>
    <row r="31" spans="1:9" ht="71.25" customHeight="1">
      <c r="A31" s="168" t="s">
        <v>172</v>
      </c>
      <c r="B31" s="158" t="s">
        <v>1</v>
      </c>
      <c r="C31" s="155" t="s">
        <v>4</v>
      </c>
      <c r="D31" s="155" t="s">
        <v>62</v>
      </c>
      <c r="E31" s="155" t="s">
        <v>173</v>
      </c>
      <c r="F31" s="155"/>
      <c r="G31" s="156">
        <f>G32+G33+G34+G35+G36+G37+G38+G39+G40+G41+G42</f>
        <v>9015.7</v>
      </c>
      <c r="H31" s="156">
        <f>H32+H33+H34+H35+H36+H37+H38+H39+H40+H41+H42</f>
        <v>9015.7</v>
      </c>
      <c r="I31" s="190"/>
    </row>
    <row r="32" spans="1:9" ht="43.5" customHeight="1">
      <c r="A32" s="169" t="s">
        <v>166</v>
      </c>
      <c r="B32" s="158" t="s">
        <v>1</v>
      </c>
      <c r="C32" s="155" t="s">
        <v>4</v>
      </c>
      <c r="D32" s="155" t="s">
        <v>62</v>
      </c>
      <c r="E32" s="155" t="s">
        <v>173</v>
      </c>
      <c r="F32" s="155" t="s">
        <v>167</v>
      </c>
      <c r="G32" s="156">
        <v>5830</v>
      </c>
      <c r="H32" s="156">
        <v>5830</v>
      </c>
      <c r="I32" s="190"/>
    </row>
    <row r="33" spans="1:9" ht="43.5" customHeight="1">
      <c r="A33" s="169" t="s">
        <v>168</v>
      </c>
      <c r="B33" s="158" t="s">
        <v>1</v>
      </c>
      <c r="C33" s="155" t="s">
        <v>4</v>
      </c>
      <c r="D33" s="155" t="s">
        <v>62</v>
      </c>
      <c r="E33" s="155" t="s">
        <v>173</v>
      </c>
      <c r="F33" s="155" t="s">
        <v>169</v>
      </c>
      <c r="G33" s="156">
        <v>200</v>
      </c>
      <c r="H33" s="156">
        <v>200</v>
      </c>
      <c r="I33" s="190"/>
    </row>
    <row r="34" spans="1:9" ht="71.25" customHeight="1" hidden="1">
      <c r="A34" s="169" t="s">
        <v>174</v>
      </c>
      <c r="B34" s="158" t="s">
        <v>1</v>
      </c>
      <c r="C34" s="155" t="s">
        <v>4</v>
      </c>
      <c r="D34" s="155" t="s">
        <v>62</v>
      </c>
      <c r="E34" s="155" t="s">
        <v>173</v>
      </c>
      <c r="F34" s="155" t="s">
        <v>175</v>
      </c>
      <c r="G34" s="156"/>
      <c r="H34" s="156"/>
      <c r="I34" s="190"/>
    </row>
    <row r="35" spans="1:9" ht="71.25" customHeight="1">
      <c r="A35" s="169" t="s">
        <v>170</v>
      </c>
      <c r="B35" s="158" t="s">
        <v>1</v>
      </c>
      <c r="C35" s="155" t="s">
        <v>4</v>
      </c>
      <c r="D35" s="155" t="s">
        <v>62</v>
      </c>
      <c r="E35" s="155" t="s">
        <v>173</v>
      </c>
      <c r="F35" s="155" t="s">
        <v>171</v>
      </c>
      <c r="G35" s="156">
        <v>1760.7</v>
      </c>
      <c r="H35" s="156">
        <v>1760.7</v>
      </c>
      <c r="I35" s="190"/>
    </row>
    <row r="36" spans="1:9" ht="71.25" customHeight="1" hidden="1">
      <c r="A36" s="169" t="s">
        <v>176</v>
      </c>
      <c r="B36" s="158" t="s">
        <v>1</v>
      </c>
      <c r="C36" s="155" t="s">
        <v>4</v>
      </c>
      <c r="D36" s="155" t="s">
        <v>62</v>
      </c>
      <c r="E36" s="155" t="s">
        <v>173</v>
      </c>
      <c r="F36" s="155" t="s">
        <v>177</v>
      </c>
      <c r="G36" s="156"/>
      <c r="H36" s="156"/>
      <c r="I36" s="190"/>
    </row>
    <row r="37" spans="1:9" ht="71.25" customHeight="1" hidden="1">
      <c r="A37" s="169" t="s">
        <v>178</v>
      </c>
      <c r="B37" s="158" t="s">
        <v>1</v>
      </c>
      <c r="C37" s="155" t="s">
        <v>4</v>
      </c>
      <c r="D37" s="155" t="s">
        <v>62</v>
      </c>
      <c r="E37" s="155" t="s">
        <v>173</v>
      </c>
      <c r="F37" s="155" t="s">
        <v>179</v>
      </c>
      <c r="G37" s="156"/>
      <c r="H37" s="156"/>
      <c r="I37" s="190"/>
    </row>
    <row r="38" spans="1:9" ht="49.5" customHeight="1">
      <c r="A38" s="169" t="s">
        <v>180</v>
      </c>
      <c r="B38" s="158" t="s">
        <v>1</v>
      </c>
      <c r="C38" s="155" t="s">
        <v>4</v>
      </c>
      <c r="D38" s="155" t="s">
        <v>62</v>
      </c>
      <c r="E38" s="155" t="s">
        <v>173</v>
      </c>
      <c r="F38" s="155" t="s">
        <v>181</v>
      </c>
      <c r="G38" s="156">
        <v>1000</v>
      </c>
      <c r="H38" s="156">
        <v>1000</v>
      </c>
      <c r="I38" s="190"/>
    </row>
    <row r="39" spans="1:9" ht="71.25" customHeight="1" hidden="1">
      <c r="A39" s="169" t="s">
        <v>182</v>
      </c>
      <c r="B39" s="158" t="s">
        <v>1</v>
      </c>
      <c r="C39" s="155" t="s">
        <v>4</v>
      </c>
      <c r="D39" s="155" t="s">
        <v>62</v>
      </c>
      <c r="E39" s="155" t="s">
        <v>173</v>
      </c>
      <c r="F39" s="155" t="s">
        <v>183</v>
      </c>
      <c r="G39" s="156"/>
      <c r="H39" s="156"/>
      <c r="I39" s="190"/>
    </row>
    <row r="40" spans="1:9" ht="33.75" customHeight="1">
      <c r="A40" s="169" t="s">
        <v>184</v>
      </c>
      <c r="B40" s="158" t="s">
        <v>1</v>
      </c>
      <c r="C40" s="155" t="s">
        <v>4</v>
      </c>
      <c r="D40" s="155" t="s">
        <v>62</v>
      </c>
      <c r="E40" s="155" t="s">
        <v>173</v>
      </c>
      <c r="F40" s="155" t="s">
        <v>185</v>
      </c>
      <c r="G40" s="156">
        <v>150</v>
      </c>
      <c r="H40" s="156">
        <v>150</v>
      </c>
      <c r="I40" s="190"/>
    </row>
    <row r="41" spans="1:9" ht="23.25" customHeight="1">
      <c r="A41" s="169" t="s">
        <v>186</v>
      </c>
      <c r="B41" s="158" t="s">
        <v>1</v>
      </c>
      <c r="C41" s="155" t="s">
        <v>4</v>
      </c>
      <c r="D41" s="155" t="s">
        <v>62</v>
      </c>
      <c r="E41" s="155" t="s">
        <v>173</v>
      </c>
      <c r="F41" s="155" t="s">
        <v>187</v>
      </c>
      <c r="G41" s="156">
        <v>10</v>
      </c>
      <c r="H41" s="156">
        <v>10</v>
      </c>
      <c r="I41" s="190"/>
    </row>
    <row r="42" spans="1:9" ht="23.25" customHeight="1">
      <c r="A42" s="169" t="s">
        <v>188</v>
      </c>
      <c r="B42" s="158" t="s">
        <v>1</v>
      </c>
      <c r="C42" s="155" t="s">
        <v>4</v>
      </c>
      <c r="D42" s="155" t="s">
        <v>62</v>
      </c>
      <c r="E42" s="155" t="s">
        <v>173</v>
      </c>
      <c r="F42" s="155" t="s">
        <v>189</v>
      </c>
      <c r="G42" s="156">
        <v>65</v>
      </c>
      <c r="H42" s="156">
        <v>65</v>
      </c>
      <c r="I42" s="190"/>
    </row>
    <row r="43" spans="1:9" ht="71.25" customHeight="1">
      <c r="A43" s="170" t="s">
        <v>190</v>
      </c>
      <c r="B43" s="158" t="s">
        <v>1</v>
      </c>
      <c r="C43" s="155" t="s">
        <v>4</v>
      </c>
      <c r="D43" s="155" t="s">
        <v>62</v>
      </c>
      <c r="E43" s="155" t="s">
        <v>191</v>
      </c>
      <c r="F43" s="155"/>
      <c r="G43" s="156">
        <f>G44</f>
        <v>714</v>
      </c>
      <c r="H43" s="156">
        <f>H44</f>
        <v>714</v>
      </c>
      <c r="I43" s="190"/>
    </row>
    <row r="44" spans="1:9" ht="33.75" customHeight="1">
      <c r="A44" s="170" t="s">
        <v>192</v>
      </c>
      <c r="B44" s="158" t="s">
        <v>1</v>
      </c>
      <c r="C44" s="155" t="s">
        <v>4</v>
      </c>
      <c r="D44" s="155" t="s">
        <v>62</v>
      </c>
      <c r="E44" s="155" t="s">
        <v>193</v>
      </c>
      <c r="F44" s="155"/>
      <c r="G44" s="156">
        <f>G45+G51</f>
        <v>714</v>
      </c>
      <c r="H44" s="156">
        <f>H45+H51</f>
        <v>714</v>
      </c>
      <c r="I44" s="190"/>
    </row>
    <row r="45" spans="1:9" ht="71.25" customHeight="1">
      <c r="A45" s="168" t="s">
        <v>194</v>
      </c>
      <c r="B45" s="158" t="s">
        <v>1</v>
      </c>
      <c r="C45" s="155" t="s">
        <v>4</v>
      </c>
      <c r="D45" s="155" t="s">
        <v>62</v>
      </c>
      <c r="E45" s="155" t="s">
        <v>195</v>
      </c>
      <c r="F45" s="155"/>
      <c r="G45" s="156">
        <f>G46+G47+G48+G49+G50</f>
        <v>357</v>
      </c>
      <c r="H45" s="156">
        <f>H46+H47+H48+H49+H50</f>
        <v>357</v>
      </c>
      <c r="I45" s="190"/>
    </row>
    <row r="46" spans="1:9" ht="39" customHeight="1">
      <c r="A46" s="169" t="s">
        <v>166</v>
      </c>
      <c r="B46" s="158" t="s">
        <v>1</v>
      </c>
      <c r="C46" s="155" t="s">
        <v>4</v>
      </c>
      <c r="D46" s="155" t="s">
        <v>62</v>
      </c>
      <c r="E46" s="155" t="s">
        <v>195</v>
      </c>
      <c r="F46" s="155" t="s">
        <v>167</v>
      </c>
      <c r="G46" s="156">
        <v>220.4</v>
      </c>
      <c r="H46" s="156">
        <v>220.4</v>
      </c>
      <c r="I46" s="190"/>
    </row>
    <row r="47" spans="1:9" ht="48" customHeight="1">
      <c r="A47" s="169" t="s">
        <v>168</v>
      </c>
      <c r="B47" s="158" t="s">
        <v>1</v>
      </c>
      <c r="C47" s="155" t="s">
        <v>4</v>
      </c>
      <c r="D47" s="155" t="s">
        <v>62</v>
      </c>
      <c r="E47" s="155" t="s">
        <v>195</v>
      </c>
      <c r="F47" s="155" t="s">
        <v>169</v>
      </c>
      <c r="G47" s="156">
        <v>12</v>
      </c>
      <c r="H47" s="156">
        <v>12</v>
      </c>
      <c r="I47" s="190"/>
    </row>
    <row r="48" spans="1:9" ht="71.25" customHeight="1">
      <c r="A48" s="169" t="s">
        <v>170</v>
      </c>
      <c r="B48" s="158" t="s">
        <v>1</v>
      </c>
      <c r="C48" s="155" t="s">
        <v>4</v>
      </c>
      <c r="D48" s="155" t="s">
        <v>62</v>
      </c>
      <c r="E48" s="155" t="s">
        <v>195</v>
      </c>
      <c r="F48" s="155" t="s">
        <v>171</v>
      </c>
      <c r="G48" s="156">
        <v>66.6</v>
      </c>
      <c r="H48" s="156">
        <v>66.6</v>
      </c>
      <c r="I48" s="190"/>
    </row>
    <row r="49" spans="1:9" ht="71.25" customHeight="1" hidden="1">
      <c r="A49" s="169" t="s">
        <v>176</v>
      </c>
      <c r="B49" s="158" t="s">
        <v>1</v>
      </c>
      <c r="C49" s="155" t="s">
        <v>4</v>
      </c>
      <c r="D49" s="155" t="s">
        <v>62</v>
      </c>
      <c r="E49" s="155" t="s">
        <v>196</v>
      </c>
      <c r="F49" s="155" t="s">
        <v>177</v>
      </c>
      <c r="G49" s="156"/>
      <c r="H49" s="156"/>
      <c r="I49" s="190"/>
    </row>
    <row r="50" spans="1:9" ht="49.5" customHeight="1">
      <c r="A50" s="169" t="s">
        <v>180</v>
      </c>
      <c r="B50" s="158" t="s">
        <v>1</v>
      </c>
      <c r="C50" s="155" t="s">
        <v>4</v>
      </c>
      <c r="D50" s="155" t="s">
        <v>62</v>
      </c>
      <c r="E50" s="155" t="s">
        <v>195</v>
      </c>
      <c r="F50" s="155" t="s">
        <v>181</v>
      </c>
      <c r="G50" s="156">
        <v>58</v>
      </c>
      <c r="H50" s="156">
        <v>58</v>
      </c>
      <c r="I50" s="190"/>
    </row>
    <row r="51" spans="1:9" ht="71.25" customHeight="1">
      <c r="A51" s="168" t="s">
        <v>197</v>
      </c>
      <c r="B51" s="158" t="s">
        <v>1</v>
      </c>
      <c r="C51" s="155" t="s">
        <v>4</v>
      </c>
      <c r="D51" s="155" t="s">
        <v>62</v>
      </c>
      <c r="E51" s="155" t="s">
        <v>198</v>
      </c>
      <c r="F51" s="155"/>
      <c r="G51" s="156">
        <f>G52+G53+G54+G55+G56</f>
        <v>357</v>
      </c>
      <c r="H51" s="156">
        <f>H52+H53+H54+H55+H56</f>
        <v>357</v>
      </c>
      <c r="I51" s="190"/>
    </row>
    <row r="52" spans="1:9" ht="36.75" customHeight="1">
      <c r="A52" s="169" t="s">
        <v>166</v>
      </c>
      <c r="B52" s="158" t="s">
        <v>1</v>
      </c>
      <c r="C52" s="155" t="s">
        <v>4</v>
      </c>
      <c r="D52" s="155" t="s">
        <v>62</v>
      </c>
      <c r="E52" s="155" t="s">
        <v>198</v>
      </c>
      <c r="F52" s="155" t="s">
        <v>167</v>
      </c>
      <c r="G52" s="156">
        <v>220.4</v>
      </c>
      <c r="H52" s="156">
        <v>220.4</v>
      </c>
      <c r="I52" s="190"/>
    </row>
    <row r="53" spans="1:9" ht="54" customHeight="1">
      <c r="A53" s="169" t="s">
        <v>168</v>
      </c>
      <c r="B53" s="158" t="s">
        <v>1</v>
      </c>
      <c r="C53" s="155" t="s">
        <v>4</v>
      </c>
      <c r="D53" s="155" t="s">
        <v>62</v>
      </c>
      <c r="E53" s="155" t="s">
        <v>198</v>
      </c>
      <c r="F53" s="155" t="s">
        <v>169</v>
      </c>
      <c r="G53" s="156">
        <v>12</v>
      </c>
      <c r="H53" s="156">
        <v>12</v>
      </c>
      <c r="I53" s="190"/>
    </row>
    <row r="54" spans="1:9" ht="61.5" customHeight="1">
      <c r="A54" s="169" t="s">
        <v>170</v>
      </c>
      <c r="B54" s="158" t="s">
        <v>1</v>
      </c>
      <c r="C54" s="155" t="s">
        <v>4</v>
      </c>
      <c r="D54" s="155" t="s">
        <v>62</v>
      </c>
      <c r="E54" s="155" t="s">
        <v>198</v>
      </c>
      <c r="F54" s="155" t="s">
        <v>171</v>
      </c>
      <c r="G54" s="156">
        <v>66.6</v>
      </c>
      <c r="H54" s="156">
        <v>66.6</v>
      </c>
      <c r="I54" s="190"/>
    </row>
    <row r="55" spans="1:9" ht="71.25" customHeight="1" hidden="1">
      <c r="A55" s="169" t="s">
        <v>176</v>
      </c>
      <c r="B55" s="158" t="s">
        <v>1</v>
      </c>
      <c r="C55" s="155" t="s">
        <v>4</v>
      </c>
      <c r="D55" s="155" t="s">
        <v>62</v>
      </c>
      <c r="E55" s="155" t="s">
        <v>199</v>
      </c>
      <c r="F55" s="155" t="s">
        <v>177</v>
      </c>
      <c r="G55" s="156"/>
      <c r="H55" s="156"/>
      <c r="I55" s="190"/>
    </row>
    <row r="56" spans="1:9" ht="52.5" customHeight="1">
      <c r="A56" s="169" t="s">
        <v>180</v>
      </c>
      <c r="B56" s="158" t="s">
        <v>1</v>
      </c>
      <c r="C56" s="155" t="s">
        <v>4</v>
      </c>
      <c r="D56" s="155" t="s">
        <v>62</v>
      </c>
      <c r="E56" s="155" t="s">
        <v>198</v>
      </c>
      <c r="F56" s="155" t="s">
        <v>181</v>
      </c>
      <c r="G56" s="156">
        <v>58</v>
      </c>
      <c r="H56" s="156">
        <v>58</v>
      </c>
      <c r="I56" s="190"/>
    </row>
    <row r="57" spans="1:9" ht="15.75">
      <c r="A57" s="167" t="s">
        <v>200</v>
      </c>
      <c r="B57" s="158" t="s">
        <v>1</v>
      </c>
      <c r="C57" s="155" t="s">
        <v>4</v>
      </c>
      <c r="D57" s="155" t="s">
        <v>9</v>
      </c>
      <c r="E57" s="155"/>
      <c r="F57" s="155"/>
      <c r="G57" s="156">
        <f aca="true" t="shared" si="0" ref="G57:H60">G58</f>
        <v>1</v>
      </c>
      <c r="H57" s="156">
        <f t="shared" si="0"/>
        <v>1</v>
      </c>
      <c r="I57" s="190"/>
    </row>
    <row r="58" spans="1:9" ht="45">
      <c r="A58" s="170" t="s">
        <v>190</v>
      </c>
      <c r="B58" s="158" t="s">
        <v>1</v>
      </c>
      <c r="C58" s="155" t="s">
        <v>4</v>
      </c>
      <c r="D58" s="155" t="s">
        <v>9</v>
      </c>
      <c r="E58" s="155" t="s">
        <v>191</v>
      </c>
      <c r="F58" s="155"/>
      <c r="G58" s="156">
        <f t="shared" si="0"/>
        <v>1</v>
      </c>
      <c r="H58" s="156">
        <f t="shared" si="0"/>
        <v>1</v>
      </c>
      <c r="I58" s="190"/>
    </row>
    <row r="59" spans="1:9" s="159" customFormat="1" ht="15">
      <c r="A59" s="170" t="s">
        <v>192</v>
      </c>
      <c r="B59" s="158" t="s">
        <v>1</v>
      </c>
      <c r="C59" s="155" t="s">
        <v>4</v>
      </c>
      <c r="D59" s="155" t="s">
        <v>9</v>
      </c>
      <c r="E59" s="155" t="s">
        <v>193</v>
      </c>
      <c r="F59" s="155"/>
      <c r="G59" s="156">
        <f t="shared" si="0"/>
        <v>1</v>
      </c>
      <c r="H59" s="156">
        <f t="shared" si="0"/>
        <v>1</v>
      </c>
      <c r="I59" s="190"/>
    </row>
    <row r="60" spans="1:9" ht="75">
      <c r="A60" s="168" t="s">
        <v>201</v>
      </c>
      <c r="B60" s="158" t="s">
        <v>1</v>
      </c>
      <c r="C60" s="155" t="s">
        <v>4</v>
      </c>
      <c r="D60" s="155" t="s">
        <v>9</v>
      </c>
      <c r="E60" s="155" t="s">
        <v>202</v>
      </c>
      <c r="F60" s="155"/>
      <c r="G60" s="156">
        <f t="shared" si="0"/>
        <v>1</v>
      </c>
      <c r="H60" s="156">
        <f t="shared" si="0"/>
        <v>1</v>
      </c>
      <c r="I60" s="190"/>
    </row>
    <row r="61" spans="1:9" ht="45">
      <c r="A61" s="169" t="s">
        <v>180</v>
      </c>
      <c r="B61" s="158" t="s">
        <v>1</v>
      </c>
      <c r="C61" s="155" t="s">
        <v>4</v>
      </c>
      <c r="D61" s="155" t="s">
        <v>9</v>
      </c>
      <c r="E61" s="155" t="s">
        <v>202</v>
      </c>
      <c r="F61" s="155" t="s">
        <v>181</v>
      </c>
      <c r="G61" s="156">
        <v>1</v>
      </c>
      <c r="H61" s="156">
        <v>1</v>
      </c>
      <c r="I61" s="190"/>
    </row>
    <row r="62" spans="1:9" ht="47.25" customHeight="1">
      <c r="A62" s="42" t="s">
        <v>67</v>
      </c>
      <c r="B62" s="158" t="s">
        <v>1</v>
      </c>
      <c r="C62" s="155" t="s">
        <v>4</v>
      </c>
      <c r="D62" s="155" t="s">
        <v>6</v>
      </c>
      <c r="E62" s="155"/>
      <c r="F62" s="155"/>
      <c r="G62" s="156">
        <f>G63</f>
        <v>720.5</v>
      </c>
      <c r="H62" s="156">
        <f>H63</f>
        <v>720.5</v>
      </c>
      <c r="I62" s="190"/>
    </row>
    <row r="63" spans="1:9" ht="33.75" customHeight="1">
      <c r="A63" s="43" t="s">
        <v>68</v>
      </c>
      <c r="B63" s="158" t="s">
        <v>1</v>
      </c>
      <c r="C63" s="155" t="s">
        <v>4</v>
      </c>
      <c r="D63" s="155" t="s">
        <v>6</v>
      </c>
      <c r="E63" s="155" t="s">
        <v>191</v>
      </c>
      <c r="F63" s="155"/>
      <c r="G63" s="156">
        <f>G64</f>
        <v>720.5</v>
      </c>
      <c r="H63" s="156">
        <f>H64</f>
        <v>720.5</v>
      </c>
      <c r="I63" s="190"/>
    </row>
    <row r="64" spans="1:9" ht="42.75" customHeight="1">
      <c r="A64" s="184" t="s">
        <v>349</v>
      </c>
      <c r="B64" s="158" t="s">
        <v>1</v>
      </c>
      <c r="C64" s="155" t="s">
        <v>4</v>
      </c>
      <c r="D64" s="155" t="s">
        <v>6</v>
      </c>
      <c r="E64" s="155" t="s">
        <v>350</v>
      </c>
      <c r="F64" s="155"/>
      <c r="G64" s="156">
        <f>G65+G66+G67+G68+G69</f>
        <v>720.5</v>
      </c>
      <c r="H64" s="156">
        <f>H65+H66+H67+H68+H69</f>
        <v>720.5</v>
      </c>
      <c r="I64" s="190"/>
    </row>
    <row r="65" spans="1:9" ht="42.75" customHeight="1">
      <c r="A65" s="169" t="s">
        <v>166</v>
      </c>
      <c r="B65" s="158" t="s">
        <v>1</v>
      </c>
      <c r="C65" s="155" t="s">
        <v>4</v>
      </c>
      <c r="D65" s="155" t="s">
        <v>6</v>
      </c>
      <c r="E65" s="155" t="s">
        <v>350</v>
      </c>
      <c r="F65" s="155" t="s">
        <v>167</v>
      </c>
      <c r="G65" s="156">
        <v>516</v>
      </c>
      <c r="H65" s="156">
        <v>516</v>
      </c>
      <c r="I65" s="190"/>
    </row>
    <row r="66" spans="1:9" ht="42.75" customHeight="1">
      <c r="A66" s="169" t="s">
        <v>168</v>
      </c>
      <c r="B66" s="158" t="s">
        <v>1</v>
      </c>
      <c r="C66" s="155" t="s">
        <v>4</v>
      </c>
      <c r="D66" s="155" t="s">
        <v>6</v>
      </c>
      <c r="E66" s="155" t="s">
        <v>350</v>
      </c>
      <c r="F66" s="155" t="s">
        <v>169</v>
      </c>
      <c r="G66" s="156">
        <v>5.5</v>
      </c>
      <c r="H66" s="156">
        <v>5.5</v>
      </c>
      <c r="I66" s="190"/>
    </row>
    <row r="67" spans="1:9" ht="42.75" customHeight="1">
      <c r="A67" s="169" t="s">
        <v>170</v>
      </c>
      <c r="B67" s="158" t="s">
        <v>1</v>
      </c>
      <c r="C67" s="155" t="s">
        <v>4</v>
      </c>
      <c r="D67" s="155" t="s">
        <v>6</v>
      </c>
      <c r="E67" s="155" t="s">
        <v>350</v>
      </c>
      <c r="F67" s="155" t="s">
        <v>171</v>
      </c>
      <c r="G67" s="156">
        <v>156</v>
      </c>
      <c r="H67" s="156">
        <v>156</v>
      </c>
      <c r="I67" s="190"/>
    </row>
    <row r="68" spans="1:9" ht="42.75" customHeight="1">
      <c r="A68" s="169" t="s">
        <v>180</v>
      </c>
      <c r="B68" s="158" t="s">
        <v>1</v>
      </c>
      <c r="C68" s="155" t="s">
        <v>4</v>
      </c>
      <c r="D68" s="155" t="s">
        <v>6</v>
      </c>
      <c r="E68" s="155" t="s">
        <v>350</v>
      </c>
      <c r="F68" s="155" t="s">
        <v>181</v>
      </c>
      <c r="G68" s="156">
        <v>40</v>
      </c>
      <c r="H68" s="156">
        <v>40</v>
      </c>
      <c r="I68" s="190"/>
    </row>
    <row r="69" spans="1:9" ht="42.75" customHeight="1">
      <c r="A69" s="169"/>
      <c r="B69" s="158" t="s">
        <v>1</v>
      </c>
      <c r="C69" s="155" t="s">
        <v>4</v>
      </c>
      <c r="D69" s="155" t="s">
        <v>6</v>
      </c>
      <c r="E69" s="155" t="s">
        <v>350</v>
      </c>
      <c r="F69" s="155" t="s">
        <v>189</v>
      </c>
      <c r="G69" s="156">
        <v>3</v>
      </c>
      <c r="H69" s="156">
        <v>3</v>
      </c>
      <c r="I69" s="190"/>
    </row>
    <row r="70" spans="1:9" ht="27.75" customHeight="1">
      <c r="A70" s="167" t="s">
        <v>69</v>
      </c>
      <c r="B70" s="158" t="s">
        <v>1</v>
      </c>
      <c r="C70" s="155" t="s">
        <v>4</v>
      </c>
      <c r="D70" s="155" t="s">
        <v>70</v>
      </c>
      <c r="E70" s="155"/>
      <c r="F70" s="155"/>
      <c r="G70" s="156">
        <f>G71</f>
        <v>200</v>
      </c>
      <c r="H70" s="156">
        <f>H71</f>
        <v>200</v>
      </c>
      <c r="I70" s="190"/>
    </row>
    <row r="71" spans="1:9" ht="27.75" customHeight="1">
      <c r="A71" s="157" t="s">
        <v>163</v>
      </c>
      <c r="B71" s="158" t="s">
        <v>1</v>
      </c>
      <c r="C71" s="155" t="s">
        <v>4</v>
      </c>
      <c r="D71" s="155" t="s">
        <v>70</v>
      </c>
      <c r="E71" s="155" t="s">
        <v>164</v>
      </c>
      <c r="F71" s="155"/>
      <c r="G71" s="156">
        <f>G72+G74</f>
        <v>200</v>
      </c>
      <c r="H71" s="156">
        <f>H72+H74</f>
        <v>200</v>
      </c>
      <c r="I71" s="190"/>
    </row>
    <row r="72" spans="1:9" ht="27.75" customHeight="1">
      <c r="A72" s="168" t="s">
        <v>203</v>
      </c>
      <c r="B72" s="158" t="s">
        <v>1</v>
      </c>
      <c r="C72" s="155" t="s">
        <v>4</v>
      </c>
      <c r="D72" s="155" t="s">
        <v>70</v>
      </c>
      <c r="E72" s="155" t="s">
        <v>204</v>
      </c>
      <c r="F72" s="155"/>
      <c r="G72" s="156">
        <f>G73</f>
        <v>200</v>
      </c>
      <c r="H72" s="156">
        <f>H73</f>
        <v>200</v>
      </c>
      <c r="I72" s="190"/>
    </row>
    <row r="73" spans="1:9" ht="27.75" customHeight="1">
      <c r="A73" s="169" t="s">
        <v>205</v>
      </c>
      <c r="B73" s="158" t="s">
        <v>1</v>
      </c>
      <c r="C73" s="155" t="s">
        <v>4</v>
      </c>
      <c r="D73" s="155" t="s">
        <v>70</v>
      </c>
      <c r="E73" s="155" t="s">
        <v>204</v>
      </c>
      <c r="F73" s="155" t="s">
        <v>206</v>
      </c>
      <c r="G73" s="156">
        <v>200</v>
      </c>
      <c r="H73" s="156">
        <v>200</v>
      </c>
      <c r="I73" s="190"/>
    </row>
    <row r="74" spans="1:9" ht="71.25" customHeight="1" hidden="1">
      <c r="A74" s="168" t="s">
        <v>207</v>
      </c>
      <c r="B74" s="158" t="s">
        <v>1</v>
      </c>
      <c r="C74" s="155" t="s">
        <v>4</v>
      </c>
      <c r="D74" s="155" t="s">
        <v>70</v>
      </c>
      <c r="E74" s="155" t="s">
        <v>208</v>
      </c>
      <c r="F74" s="155"/>
      <c r="G74" s="156">
        <f>G75</f>
        <v>0</v>
      </c>
      <c r="H74" s="156">
        <f>H75</f>
        <v>0</v>
      </c>
      <c r="I74" s="190"/>
    </row>
    <row r="75" spans="1:9" ht="71.25" customHeight="1" hidden="1">
      <c r="A75" s="169" t="s">
        <v>205</v>
      </c>
      <c r="B75" s="158" t="s">
        <v>1</v>
      </c>
      <c r="C75" s="155" t="s">
        <v>4</v>
      </c>
      <c r="D75" s="155" t="s">
        <v>70</v>
      </c>
      <c r="E75" s="155" t="s">
        <v>208</v>
      </c>
      <c r="F75" s="155" t="s">
        <v>206</v>
      </c>
      <c r="G75" s="156"/>
      <c r="H75" s="156"/>
      <c r="I75" s="190"/>
    </row>
    <row r="76" spans="1:9" ht="25.5" customHeight="1">
      <c r="A76" s="167" t="s">
        <v>71</v>
      </c>
      <c r="B76" s="158" t="s">
        <v>1</v>
      </c>
      <c r="C76" s="155" t="s">
        <v>4</v>
      </c>
      <c r="D76" s="155" t="s">
        <v>72</v>
      </c>
      <c r="E76" s="155"/>
      <c r="F76" s="155"/>
      <c r="G76" s="156">
        <f>G77+G81+G91</f>
        <v>114</v>
      </c>
      <c r="H76" s="156">
        <f>H77+H81+H91</f>
        <v>114</v>
      </c>
      <c r="I76" s="190"/>
    </row>
    <row r="77" spans="1:9" ht="83.25" customHeight="1" hidden="1">
      <c r="A77" s="157" t="s">
        <v>209</v>
      </c>
      <c r="B77" s="158" t="s">
        <v>1</v>
      </c>
      <c r="C77" s="155" t="s">
        <v>4</v>
      </c>
      <c r="D77" s="155" t="s">
        <v>72</v>
      </c>
      <c r="E77" s="155" t="s">
        <v>210</v>
      </c>
      <c r="F77" s="155"/>
      <c r="G77" s="156">
        <f aca="true" t="shared" si="1" ref="G77:H79">G78</f>
        <v>0</v>
      </c>
      <c r="H77" s="156">
        <f t="shared" si="1"/>
        <v>0</v>
      </c>
      <c r="I77" s="190"/>
    </row>
    <row r="78" spans="1:9" ht="90" customHeight="1" hidden="1">
      <c r="A78" s="157" t="s">
        <v>211</v>
      </c>
      <c r="B78" s="158" t="s">
        <v>1</v>
      </c>
      <c r="C78" s="155" t="s">
        <v>4</v>
      </c>
      <c r="D78" s="155" t="s">
        <v>72</v>
      </c>
      <c r="E78" s="155" t="s">
        <v>212</v>
      </c>
      <c r="F78" s="155"/>
      <c r="G78" s="156">
        <f t="shared" si="1"/>
        <v>0</v>
      </c>
      <c r="H78" s="156">
        <f t="shared" si="1"/>
        <v>0</v>
      </c>
      <c r="I78" s="190"/>
    </row>
    <row r="79" spans="1:9" ht="81" customHeight="1" hidden="1">
      <c r="A79" s="157" t="s">
        <v>211</v>
      </c>
      <c r="B79" s="158" t="s">
        <v>1</v>
      </c>
      <c r="C79" s="155" t="s">
        <v>4</v>
      </c>
      <c r="D79" s="155" t="s">
        <v>72</v>
      </c>
      <c r="E79" s="155" t="s">
        <v>213</v>
      </c>
      <c r="F79" s="155"/>
      <c r="G79" s="156">
        <f t="shared" si="1"/>
        <v>0</v>
      </c>
      <c r="H79" s="156">
        <f t="shared" si="1"/>
        <v>0</v>
      </c>
      <c r="I79" s="190"/>
    </row>
    <row r="80" spans="1:9" ht="71.25" customHeight="1" hidden="1">
      <c r="A80" s="171" t="s">
        <v>214</v>
      </c>
      <c r="B80" s="158" t="s">
        <v>1</v>
      </c>
      <c r="C80" s="155" t="s">
        <v>4</v>
      </c>
      <c r="D80" s="155" t="s">
        <v>72</v>
      </c>
      <c r="E80" s="155" t="s">
        <v>213</v>
      </c>
      <c r="F80" s="155" t="s">
        <v>181</v>
      </c>
      <c r="G80" s="156"/>
      <c r="H80" s="156"/>
      <c r="I80" s="190"/>
    </row>
    <row r="81" spans="1:9" ht="71.25" customHeight="1" hidden="1">
      <c r="A81" s="157" t="s">
        <v>163</v>
      </c>
      <c r="B81" s="158" t="s">
        <v>1</v>
      </c>
      <c r="C81" s="155" t="s">
        <v>4</v>
      </c>
      <c r="D81" s="155" t="s">
        <v>72</v>
      </c>
      <c r="E81" s="155" t="s">
        <v>164</v>
      </c>
      <c r="F81" s="155"/>
      <c r="G81" s="156">
        <f>G82+G86+G88</f>
        <v>0</v>
      </c>
      <c r="H81" s="156">
        <f>H82+H86+H88</f>
        <v>0</v>
      </c>
      <c r="I81" s="190"/>
    </row>
    <row r="82" spans="1:9" ht="71.25" customHeight="1" hidden="1">
      <c r="A82" s="172" t="s">
        <v>215</v>
      </c>
      <c r="B82" s="158" t="s">
        <v>1</v>
      </c>
      <c r="C82" s="155" t="s">
        <v>4</v>
      </c>
      <c r="D82" s="155" t="s">
        <v>72</v>
      </c>
      <c r="E82" s="155" t="s">
        <v>216</v>
      </c>
      <c r="F82" s="155"/>
      <c r="G82" s="156">
        <f>G83+G84+G85</f>
        <v>0</v>
      </c>
      <c r="H82" s="156">
        <f>H83+H84+H85</f>
        <v>0</v>
      </c>
      <c r="I82" s="190"/>
    </row>
    <row r="83" spans="1:9" ht="71.25" customHeight="1" hidden="1">
      <c r="A83" s="169" t="s">
        <v>217</v>
      </c>
      <c r="B83" s="158" t="s">
        <v>1</v>
      </c>
      <c r="C83" s="155" t="s">
        <v>4</v>
      </c>
      <c r="D83" s="155" t="s">
        <v>72</v>
      </c>
      <c r="E83" s="155" t="s">
        <v>216</v>
      </c>
      <c r="F83" s="155" t="s">
        <v>218</v>
      </c>
      <c r="G83" s="156"/>
      <c r="H83" s="156"/>
      <c r="I83" s="190"/>
    </row>
    <row r="84" spans="1:9" ht="71.25" customHeight="1" hidden="1">
      <c r="A84" s="169" t="s">
        <v>219</v>
      </c>
      <c r="B84" s="158" t="s">
        <v>1</v>
      </c>
      <c r="C84" s="155" t="s">
        <v>4</v>
      </c>
      <c r="D84" s="155" t="s">
        <v>72</v>
      </c>
      <c r="E84" s="155" t="s">
        <v>216</v>
      </c>
      <c r="F84" s="155" t="s">
        <v>220</v>
      </c>
      <c r="G84" s="156"/>
      <c r="H84" s="156"/>
      <c r="I84" s="190"/>
    </row>
    <row r="85" spans="1:9" ht="71.25" customHeight="1" hidden="1">
      <c r="A85" s="171" t="s">
        <v>214</v>
      </c>
      <c r="B85" s="158" t="s">
        <v>1</v>
      </c>
      <c r="C85" s="155" t="s">
        <v>4</v>
      </c>
      <c r="D85" s="155" t="s">
        <v>72</v>
      </c>
      <c r="E85" s="155" t="s">
        <v>216</v>
      </c>
      <c r="F85" s="155" t="s">
        <v>181</v>
      </c>
      <c r="G85" s="156"/>
      <c r="H85" s="156"/>
      <c r="I85" s="190"/>
    </row>
    <row r="86" spans="1:9" ht="71.25" customHeight="1" hidden="1">
      <c r="A86" s="172" t="s">
        <v>221</v>
      </c>
      <c r="B86" s="158" t="s">
        <v>1</v>
      </c>
      <c r="C86" s="155" t="s">
        <v>4</v>
      </c>
      <c r="D86" s="155" t="s">
        <v>72</v>
      </c>
      <c r="E86" s="155" t="s">
        <v>222</v>
      </c>
      <c r="F86" s="155"/>
      <c r="G86" s="156">
        <f>G87</f>
        <v>0</v>
      </c>
      <c r="H86" s="156">
        <f>H87</f>
        <v>0</v>
      </c>
      <c r="I86" s="190"/>
    </row>
    <row r="87" spans="1:9" ht="71.25" customHeight="1" hidden="1">
      <c r="A87" s="171" t="s">
        <v>214</v>
      </c>
      <c r="B87" s="158" t="s">
        <v>1</v>
      </c>
      <c r="C87" s="155" t="s">
        <v>4</v>
      </c>
      <c r="D87" s="155" t="s">
        <v>72</v>
      </c>
      <c r="E87" s="155" t="s">
        <v>222</v>
      </c>
      <c r="F87" s="155" t="s">
        <v>181</v>
      </c>
      <c r="G87" s="156"/>
      <c r="H87" s="156"/>
      <c r="I87" s="190"/>
    </row>
    <row r="88" spans="1:9" ht="71.25" customHeight="1" hidden="1">
      <c r="A88" s="172" t="s">
        <v>223</v>
      </c>
      <c r="B88" s="158" t="s">
        <v>1</v>
      </c>
      <c r="C88" s="155" t="s">
        <v>4</v>
      </c>
      <c r="D88" s="155" t="s">
        <v>72</v>
      </c>
      <c r="E88" s="155" t="s">
        <v>224</v>
      </c>
      <c r="F88" s="155"/>
      <c r="G88" s="156">
        <f>G89+G90</f>
        <v>0</v>
      </c>
      <c r="H88" s="156">
        <f>H89+H90</f>
        <v>0</v>
      </c>
      <c r="I88" s="190"/>
    </row>
    <row r="89" spans="1:9" ht="71.25" customHeight="1" hidden="1">
      <c r="A89" s="169" t="s">
        <v>178</v>
      </c>
      <c r="B89" s="158" t="s">
        <v>1</v>
      </c>
      <c r="C89" s="155" t="s">
        <v>4</v>
      </c>
      <c r="D89" s="155" t="s">
        <v>72</v>
      </c>
      <c r="E89" s="155" t="s">
        <v>224</v>
      </c>
      <c r="F89" s="155" t="s">
        <v>179</v>
      </c>
      <c r="G89" s="156"/>
      <c r="H89" s="156"/>
      <c r="I89" s="190"/>
    </row>
    <row r="90" spans="1:9" ht="71.25" customHeight="1" hidden="1">
      <c r="A90" s="171" t="s">
        <v>214</v>
      </c>
      <c r="B90" s="158" t="s">
        <v>1</v>
      </c>
      <c r="C90" s="155" t="s">
        <v>4</v>
      </c>
      <c r="D90" s="155" t="s">
        <v>72</v>
      </c>
      <c r="E90" s="155" t="s">
        <v>224</v>
      </c>
      <c r="F90" s="155" t="s">
        <v>181</v>
      </c>
      <c r="G90" s="156"/>
      <c r="H90" s="156"/>
      <c r="I90" s="190"/>
    </row>
    <row r="91" spans="1:9" s="159" customFormat="1" ht="48.75" customHeight="1">
      <c r="A91" s="170" t="s">
        <v>190</v>
      </c>
      <c r="B91" s="158" t="s">
        <v>1</v>
      </c>
      <c r="C91" s="155" t="s">
        <v>4</v>
      </c>
      <c r="D91" s="155" t="s">
        <v>72</v>
      </c>
      <c r="E91" s="155" t="s">
        <v>191</v>
      </c>
      <c r="F91" s="155"/>
      <c r="G91" s="156">
        <f aca="true" t="shared" si="2" ref="G91:H93">G92</f>
        <v>114</v>
      </c>
      <c r="H91" s="156">
        <f t="shared" si="2"/>
        <v>114</v>
      </c>
      <c r="I91" s="190"/>
    </row>
    <row r="92" spans="1:9" s="159" customFormat="1" ht="27.75" customHeight="1">
      <c r="A92" s="170" t="s">
        <v>192</v>
      </c>
      <c r="B92" s="158" t="s">
        <v>1</v>
      </c>
      <c r="C92" s="155" t="s">
        <v>4</v>
      </c>
      <c r="D92" s="155" t="s">
        <v>72</v>
      </c>
      <c r="E92" s="155" t="s">
        <v>193</v>
      </c>
      <c r="F92" s="155"/>
      <c r="G92" s="156">
        <f t="shared" si="2"/>
        <v>114</v>
      </c>
      <c r="H92" s="156">
        <f t="shared" si="2"/>
        <v>114</v>
      </c>
      <c r="I92" s="190"/>
    </row>
    <row r="93" spans="1:9" ht="71.25" customHeight="1">
      <c r="A93" s="168" t="s">
        <v>225</v>
      </c>
      <c r="B93" s="158" t="s">
        <v>1</v>
      </c>
      <c r="C93" s="155" t="s">
        <v>4</v>
      </c>
      <c r="D93" s="155" t="s">
        <v>72</v>
      </c>
      <c r="E93" s="155" t="s">
        <v>226</v>
      </c>
      <c r="F93" s="155"/>
      <c r="G93" s="156">
        <f t="shared" si="2"/>
        <v>114</v>
      </c>
      <c r="H93" s="156">
        <f t="shared" si="2"/>
        <v>114</v>
      </c>
      <c r="I93" s="190"/>
    </row>
    <row r="94" spans="1:9" ht="39" customHeight="1">
      <c r="A94" s="169" t="s">
        <v>180</v>
      </c>
      <c r="B94" s="158" t="s">
        <v>1</v>
      </c>
      <c r="C94" s="155" t="s">
        <v>4</v>
      </c>
      <c r="D94" s="155" t="s">
        <v>72</v>
      </c>
      <c r="E94" s="155" t="s">
        <v>226</v>
      </c>
      <c r="F94" s="155" t="s">
        <v>181</v>
      </c>
      <c r="G94" s="156">
        <v>114</v>
      </c>
      <c r="H94" s="156">
        <v>114</v>
      </c>
      <c r="I94" s="190"/>
    </row>
    <row r="95" spans="1:9" ht="39" customHeight="1">
      <c r="A95" s="157" t="s">
        <v>141</v>
      </c>
      <c r="B95" s="158" t="s">
        <v>1</v>
      </c>
      <c r="C95" s="155" t="s">
        <v>61</v>
      </c>
      <c r="D95" s="155"/>
      <c r="E95" s="155"/>
      <c r="F95" s="155"/>
      <c r="G95" s="161">
        <f>G96+G106</f>
        <v>2461.2</v>
      </c>
      <c r="H95" s="161">
        <f>H96+H106</f>
        <v>2461.2</v>
      </c>
      <c r="I95" s="190"/>
    </row>
    <row r="96" spans="1:10" ht="39" customHeight="1">
      <c r="A96" s="167" t="s">
        <v>232</v>
      </c>
      <c r="B96" s="158" t="s">
        <v>1</v>
      </c>
      <c r="C96" s="155" t="s">
        <v>61</v>
      </c>
      <c r="D96" s="155" t="s">
        <v>62</v>
      </c>
      <c r="E96" s="155"/>
      <c r="F96" s="155"/>
      <c r="G96" s="161">
        <f aca="true" t="shared" si="3" ref="G96:H98">G97</f>
        <v>1500.8</v>
      </c>
      <c r="H96" s="161">
        <f t="shared" si="3"/>
        <v>1500.8</v>
      </c>
      <c r="I96" s="190"/>
      <c r="J96" s="192"/>
    </row>
    <row r="97" spans="1:13" ht="39" customHeight="1">
      <c r="A97" s="170" t="s">
        <v>190</v>
      </c>
      <c r="B97" s="158" t="s">
        <v>1</v>
      </c>
      <c r="C97" s="155" t="s">
        <v>61</v>
      </c>
      <c r="D97" s="155" t="s">
        <v>62</v>
      </c>
      <c r="E97" s="155" t="s">
        <v>191</v>
      </c>
      <c r="F97" s="155"/>
      <c r="G97" s="156">
        <f t="shared" si="3"/>
        <v>1500.8</v>
      </c>
      <c r="H97" s="156">
        <f t="shared" si="3"/>
        <v>1500.8</v>
      </c>
      <c r="I97" s="190"/>
      <c r="L97" s="192"/>
      <c r="M97" s="192"/>
    </row>
    <row r="98" spans="1:9" ht="39" customHeight="1">
      <c r="A98" s="170" t="s">
        <v>192</v>
      </c>
      <c r="B98" s="158" t="s">
        <v>1</v>
      </c>
      <c r="C98" s="155" t="s">
        <v>61</v>
      </c>
      <c r="D98" s="155" t="s">
        <v>62</v>
      </c>
      <c r="E98" s="155" t="s">
        <v>193</v>
      </c>
      <c r="F98" s="155"/>
      <c r="G98" s="156">
        <f t="shared" si="3"/>
        <v>1500.8</v>
      </c>
      <c r="H98" s="156">
        <f t="shared" si="3"/>
        <v>1500.8</v>
      </c>
      <c r="I98" s="190"/>
    </row>
    <row r="99" spans="1:13" ht="39" customHeight="1">
      <c r="A99" s="168" t="s">
        <v>233</v>
      </c>
      <c r="B99" s="158" t="s">
        <v>1</v>
      </c>
      <c r="C99" s="155" t="s">
        <v>61</v>
      </c>
      <c r="D99" s="155" t="s">
        <v>62</v>
      </c>
      <c r="E99" s="155" t="s">
        <v>234</v>
      </c>
      <c r="F99" s="155"/>
      <c r="G99" s="156">
        <f>G100+G101+G102+G104+G105</f>
        <v>1500.8</v>
      </c>
      <c r="H99" s="156">
        <f>H100+H101+H102+H104+H105</f>
        <v>1500.8</v>
      </c>
      <c r="I99" s="190"/>
      <c r="L99" s="192"/>
      <c r="M99" s="192"/>
    </row>
    <row r="100" spans="1:9" ht="39" customHeight="1">
      <c r="A100" s="169" t="s">
        <v>166</v>
      </c>
      <c r="B100" s="158" t="s">
        <v>1</v>
      </c>
      <c r="C100" s="155" t="s">
        <v>61</v>
      </c>
      <c r="D100" s="155" t="s">
        <v>62</v>
      </c>
      <c r="E100" s="155" t="s">
        <v>234</v>
      </c>
      <c r="F100" s="155" t="s">
        <v>167</v>
      </c>
      <c r="G100" s="156">
        <v>950</v>
      </c>
      <c r="H100" s="156">
        <v>950</v>
      </c>
      <c r="I100" s="190"/>
    </row>
    <row r="101" spans="1:9" ht="39" customHeight="1">
      <c r="A101" s="169" t="s">
        <v>174</v>
      </c>
      <c r="B101" s="158" t="s">
        <v>1</v>
      </c>
      <c r="C101" s="155" t="s">
        <v>61</v>
      </c>
      <c r="D101" s="155" t="s">
        <v>62</v>
      </c>
      <c r="E101" s="155" t="s">
        <v>234</v>
      </c>
      <c r="F101" s="155" t="s">
        <v>175</v>
      </c>
      <c r="G101" s="156">
        <v>12</v>
      </c>
      <c r="H101" s="156">
        <v>12</v>
      </c>
      <c r="I101" s="190"/>
    </row>
    <row r="102" spans="1:9" ht="39" customHeight="1">
      <c r="A102" s="169" t="s">
        <v>170</v>
      </c>
      <c r="B102" s="158" t="s">
        <v>1</v>
      </c>
      <c r="C102" s="155" t="s">
        <v>61</v>
      </c>
      <c r="D102" s="155" t="s">
        <v>62</v>
      </c>
      <c r="E102" s="155" t="s">
        <v>234</v>
      </c>
      <c r="F102" s="155" t="s">
        <v>171</v>
      </c>
      <c r="G102" s="156">
        <v>287</v>
      </c>
      <c r="H102" s="156">
        <v>287</v>
      </c>
      <c r="I102" s="190"/>
    </row>
    <row r="103" spans="1:9" ht="39" customHeight="1">
      <c r="A103" s="169" t="s">
        <v>176</v>
      </c>
      <c r="B103" s="158" t="s">
        <v>1</v>
      </c>
      <c r="C103" s="155" t="s">
        <v>61</v>
      </c>
      <c r="D103" s="155" t="s">
        <v>62</v>
      </c>
      <c r="E103" s="155" t="s">
        <v>234</v>
      </c>
      <c r="F103" s="155" t="s">
        <v>177</v>
      </c>
      <c r="G103" s="156"/>
      <c r="H103" s="156"/>
      <c r="I103" s="190"/>
    </row>
    <row r="104" spans="1:9" ht="39" customHeight="1">
      <c r="A104" s="169" t="s">
        <v>180</v>
      </c>
      <c r="B104" s="158" t="s">
        <v>1</v>
      </c>
      <c r="C104" s="155" t="s">
        <v>61</v>
      </c>
      <c r="D104" s="155" t="s">
        <v>62</v>
      </c>
      <c r="E104" s="155" t="s">
        <v>234</v>
      </c>
      <c r="F104" s="155" t="s">
        <v>181</v>
      </c>
      <c r="G104" s="156">
        <v>251.8</v>
      </c>
      <c r="H104" s="156">
        <v>251.8</v>
      </c>
      <c r="I104" s="190"/>
    </row>
    <row r="105" spans="1:9" ht="39" customHeight="1">
      <c r="A105" s="176" t="s">
        <v>231</v>
      </c>
      <c r="B105" s="158" t="s">
        <v>1</v>
      </c>
      <c r="C105" s="155" t="s">
        <v>61</v>
      </c>
      <c r="D105" s="155" t="s">
        <v>62</v>
      </c>
      <c r="E105" s="155" t="s">
        <v>234</v>
      </c>
      <c r="F105" s="160" t="s">
        <v>140</v>
      </c>
      <c r="G105" s="156"/>
      <c r="H105" s="156"/>
      <c r="I105" s="190"/>
    </row>
    <row r="106" spans="1:9" ht="48.75" customHeight="1">
      <c r="A106" s="167" t="s">
        <v>235</v>
      </c>
      <c r="B106" s="158" t="s">
        <v>1</v>
      </c>
      <c r="C106" s="155" t="s">
        <v>61</v>
      </c>
      <c r="D106" s="155" t="s">
        <v>78</v>
      </c>
      <c r="E106" s="155"/>
      <c r="F106" s="155"/>
      <c r="G106" s="156">
        <f>G107</f>
        <v>960.4</v>
      </c>
      <c r="H106" s="156">
        <f>H107</f>
        <v>960.4</v>
      </c>
      <c r="I106" s="190"/>
    </row>
    <row r="107" spans="1:9" ht="39" customHeight="1">
      <c r="A107" s="157" t="s">
        <v>163</v>
      </c>
      <c r="B107" s="158" t="s">
        <v>1</v>
      </c>
      <c r="C107" s="155" t="s">
        <v>61</v>
      </c>
      <c r="D107" s="155" t="s">
        <v>78</v>
      </c>
      <c r="E107" s="155" t="s">
        <v>191</v>
      </c>
      <c r="F107" s="155"/>
      <c r="G107" s="156">
        <f>G108+G114+G117</f>
        <v>960.4</v>
      </c>
      <c r="H107" s="156">
        <f>H108+H114+H117</f>
        <v>960.4</v>
      </c>
      <c r="I107" s="190"/>
    </row>
    <row r="108" spans="1:9" ht="39" customHeight="1">
      <c r="A108" s="168" t="s">
        <v>172</v>
      </c>
      <c r="B108" s="158" t="s">
        <v>1</v>
      </c>
      <c r="C108" s="155" t="s">
        <v>61</v>
      </c>
      <c r="D108" s="155" t="s">
        <v>78</v>
      </c>
      <c r="E108" s="155" t="s">
        <v>352</v>
      </c>
      <c r="F108" s="155"/>
      <c r="G108" s="156">
        <f>G109+G110+G111+G112+G113</f>
        <v>960.4</v>
      </c>
      <c r="H108" s="156">
        <f>H109+H110+H111+H112+H113</f>
        <v>960.4</v>
      </c>
      <c r="I108" s="190"/>
    </row>
    <row r="109" spans="1:9" ht="39" customHeight="1">
      <c r="A109" s="169" t="s">
        <v>166</v>
      </c>
      <c r="B109" s="158" t="s">
        <v>1</v>
      </c>
      <c r="C109" s="155" t="s">
        <v>61</v>
      </c>
      <c r="D109" s="155" t="s">
        <v>78</v>
      </c>
      <c r="E109" s="155" t="s">
        <v>353</v>
      </c>
      <c r="F109" s="155" t="s">
        <v>218</v>
      </c>
      <c r="G109" s="156">
        <v>594</v>
      </c>
      <c r="H109" s="156">
        <v>594</v>
      </c>
      <c r="I109" s="190"/>
    </row>
    <row r="110" spans="1:9" ht="39" customHeight="1">
      <c r="A110" s="169" t="s">
        <v>168</v>
      </c>
      <c r="B110" s="158" t="s">
        <v>1</v>
      </c>
      <c r="C110" s="155" t="s">
        <v>61</v>
      </c>
      <c r="D110" s="155" t="s">
        <v>78</v>
      </c>
      <c r="E110" s="155" t="s">
        <v>353</v>
      </c>
      <c r="F110" s="155" t="s">
        <v>295</v>
      </c>
      <c r="G110" s="156">
        <v>6</v>
      </c>
      <c r="H110" s="156">
        <v>6</v>
      </c>
      <c r="I110" s="190"/>
    </row>
    <row r="111" spans="1:9" ht="39" customHeight="1">
      <c r="A111" s="169" t="s">
        <v>170</v>
      </c>
      <c r="B111" s="158" t="s">
        <v>1</v>
      </c>
      <c r="C111" s="155" t="s">
        <v>61</v>
      </c>
      <c r="D111" s="155" t="s">
        <v>78</v>
      </c>
      <c r="E111" s="155" t="s">
        <v>353</v>
      </c>
      <c r="F111" s="155" t="s">
        <v>220</v>
      </c>
      <c r="G111" s="156">
        <v>179.4</v>
      </c>
      <c r="H111" s="156">
        <v>179.4</v>
      </c>
      <c r="I111" s="190"/>
    </row>
    <row r="112" spans="1:9" ht="39" customHeight="1">
      <c r="A112" s="169" t="s">
        <v>176</v>
      </c>
      <c r="B112" s="158" t="s">
        <v>1</v>
      </c>
      <c r="C112" s="155" t="s">
        <v>61</v>
      </c>
      <c r="D112" s="155" t="s">
        <v>78</v>
      </c>
      <c r="E112" s="155" t="s">
        <v>353</v>
      </c>
      <c r="F112" s="155" t="s">
        <v>177</v>
      </c>
      <c r="G112" s="156"/>
      <c r="H112" s="156"/>
      <c r="I112" s="190"/>
    </row>
    <row r="113" spans="1:9" ht="39" customHeight="1">
      <c r="A113" s="169" t="s">
        <v>180</v>
      </c>
      <c r="B113" s="158" t="s">
        <v>1</v>
      </c>
      <c r="C113" s="155" t="s">
        <v>61</v>
      </c>
      <c r="D113" s="155" t="s">
        <v>78</v>
      </c>
      <c r="E113" s="155" t="s">
        <v>353</v>
      </c>
      <c r="F113" s="155" t="s">
        <v>181</v>
      </c>
      <c r="G113" s="156">
        <v>181</v>
      </c>
      <c r="H113" s="156">
        <v>181</v>
      </c>
      <c r="I113" s="190"/>
    </row>
    <row r="114" spans="1:9" ht="39" customHeight="1" hidden="1">
      <c r="A114" s="172" t="s">
        <v>236</v>
      </c>
      <c r="B114" s="158" t="s">
        <v>1</v>
      </c>
      <c r="C114" s="155" t="s">
        <v>61</v>
      </c>
      <c r="D114" s="155" t="s">
        <v>78</v>
      </c>
      <c r="E114" s="155" t="s">
        <v>237</v>
      </c>
      <c r="F114" s="155"/>
      <c r="G114" s="156">
        <f>G115+G116</f>
        <v>0</v>
      </c>
      <c r="H114" s="156">
        <f>H115+H116</f>
        <v>0</v>
      </c>
      <c r="I114" s="190"/>
    </row>
    <row r="115" spans="1:9" ht="39" customHeight="1" hidden="1">
      <c r="A115" s="169" t="s">
        <v>217</v>
      </c>
      <c r="B115" s="158" t="s">
        <v>1</v>
      </c>
      <c r="C115" s="155" t="s">
        <v>61</v>
      </c>
      <c r="D115" s="155" t="s">
        <v>78</v>
      </c>
      <c r="E115" s="155" t="s">
        <v>237</v>
      </c>
      <c r="F115" s="155" t="s">
        <v>218</v>
      </c>
      <c r="G115" s="156"/>
      <c r="H115" s="156"/>
      <c r="I115" s="190"/>
    </row>
    <row r="116" spans="1:9" ht="39" customHeight="1" hidden="1">
      <c r="A116" s="169" t="s">
        <v>219</v>
      </c>
      <c r="B116" s="158" t="s">
        <v>1</v>
      </c>
      <c r="C116" s="155" t="s">
        <v>61</v>
      </c>
      <c r="D116" s="155" t="s">
        <v>78</v>
      </c>
      <c r="E116" s="155" t="s">
        <v>237</v>
      </c>
      <c r="F116" s="155" t="s">
        <v>220</v>
      </c>
      <c r="G116" s="156"/>
      <c r="H116" s="156"/>
      <c r="I116" s="190"/>
    </row>
    <row r="117" spans="1:9" ht="39" customHeight="1" hidden="1">
      <c r="A117" s="168" t="s">
        <v>238</v>
      </c>
      <c r="B117" s="158" t="s">
        <v>1</v>
      </c>
      <c r="C117" s="155" t="s">
        <v>61</v>
      </c>
      <c r="D117" s="155" t="s">
        <v>78</v>
      </c>
      <c r="E117" s="155" t="s">
        <v>239</v>
      </c>
      <c r="F117" s="155"/>
      <c r="G117" s="156">
        <f>G118</f>
        <v>0</v>
      </c>
      <c r="H117" s="156">
        <f>H118</f>
        <v>0</v>
      </c>
      <c r="I117" s="190"/>
    </row>
    <row r="118" spans="1:9" ht="39" customHeight="1" hidden="1">
      <c r="A118" s="169" t="s">
        <v>180</v>
      </c>
      <c r="B118" s="158" t="s">
        <v>1</v>
      </c>
      <c r="C118" s="155" t="s">
        <v>61</v>
      </c>
      <c r="D118" s="155" t="s">
        <v>78</v>
      </c>
      <c r="E118" s="155" t="s">
        <v>239</v>
      </c>
      <c r="F118" s="155" t="s">
        <v>181</v>
      </c>
      <c r="G118" s="156"/>
      <c r="H118" s="156"/>
      <c r="I118" s="190"/>
    </row>
    <row r="119" spans="1:9" ht="39" customHeight="1" hidden="1">
      <c r="A119" s="169"/>
      <c r="B119" s="158"/>
      <c r="C119" s="155"/>
      <c r="D119" s="155"/>
      <c r="E119" s="155"/>
      <c r="F119" s="155"/>
      <c r="G119" s="156"/>
      <c r="H119" s="156"/>
      <c r="I119" s="190"/>
    </row>
    <row r="120" spans="1:9" ht="39" customHeight="1" hidden="1">
      <c r="A120" s="169"/>
      <c r="B120" s="158"/>
      <c r="C120" s="155"/>
      <c r="D120" s="155"/>
      <c r="E120" s="155"/>
      <c r="F120" s="155"/>
      <c r="G120" s="156"/>
      <c r="H120" s="156"/>
      <c r="I120" s="190"/>
    </row>
    <row r="121" spans="1:9" ht="39" customHeight="1" hidden="1">
      <c r="A121" s="169"/>
      <c r="B121" s="158"/>
      <c r="C121" s="155"/>
      <c r="D121" s="155"/>
      <c r="E121" s="155"/>
      <c r="F121" s="155"/>
      <c r="G121" s="156"/>
      <c r="H121" s="156"/>
      <c r="I121" s="190"/>
    </row>
    <row r="122" spans="1:9" ht="39" customHeight="1" hidden="1">
      <c r="A122" s="169"/>
      <c r="B122" s="158"/>
      <c r="C122" s="155"/>
      <c r="D122" s="155"/>
      <c r="E122" s="155"/>
      <c r="F122" s="155"/>
      <c r="G122" s="156"/>
      <c r="H122" s="156"/>
      <c r="I122" s="190"/>
    </row>
    <row r="123" spans="1:9" ht="39" customHeight="1" hidden="1">
      <c r="A123" s="169"/>
      <c r="B123" s="158"/>
      <c r="C123" s="155"/>
      <c r="D123" s="155"/>
      <c r="E123" s="155"/>
      <c r="F123" s="155"/>
      <c r="G123" s="156"/>
      <c r="H123" s="156"/>
      <c r="I123" s="190"/>
    </row>
    <row r="124" spans="1:9" ht="71.25" customHeight="1" hidden="1">
      <c r="A124" s="173" t="s">
        <v>227</v>
      </c>
      <c r="B124" s="158" t="s">
        <v>87</v>
      </c>
      <c r="C124" s="160" t="s">
        <v>5</v>
      </c>
      <c r="D124" s="160"/>
      <c r="E124" s="160"/>
      <c r="F124" s="160"/>
      <c r="G124" s="161">
        <f aca="true" t="shared" si="4" ref="G124:H128">G125</f>
        <v>0</v>
      </c>
      <c r="H124" s="161">
        <f t="shared" si="4"/>
        <v>0</v>
      </c>
      <c r="I124" s="190"/>
    </row>
    <row r="125" spans="1:9" ht="71.25" customHeight="1" hidden="1">
      <c r="A125" s="174" t="s">
        <v>228</v>
      </c>
      <c r="B125" s="158" t="s">
        <v>1</v>
      </c>
      <c r="C125" s="160" t="s">
        <v>5</v>
      </c>
      <c r="D125" s="160" t="s">
        <v>61</v>
      </c>
      <c r="E125" s="160"/>
      <c r="F125" s="160"/>
      <c r="G125" s="156">
        <f t="shared" si="4"/>
        <v>0</v>
      </c>
      <c r="H125" s="156">
        <f t="shared" si="4"/>
        <v>0</v>
      </c>
      <c r="I125" s="190"/>
    </row>
    <row r="126" spans="1:9" ht="71.25" customHeight="1" hidden="1">
      <c r="A126" s="170" t="s">
        <v>190</v>
      </c>
      <c r="B126" s="158" t="s">
        <v>1</v>
      </c>
      <c r="C126" s="155" t="s">
        <v>5</v>
      </c>
      <c r="D126" s="155" t="s">
        <v>61</v>
      </c>
      <c r="E126" s="155" t="s">
        <v>191</v>
      </c>
      <c r="F126" s="155"/>
      <c r="G126" s="156">
        <f t="shared" si="4"/>
        <v>0</v>
      </c>
      <c r="H126" s="156">
        <f t="shared" si="4"/>
        <v>0</v>
      </c>
      <c r="I126" s="190"/>
    </row>
    <row r="127" spans="1:9" s="159" customFormat="1" ht="71.25" customHeight="1" hidden="1">
      <c r="A127" s="170" t="s">
        <v>192</v>
      </c>
      <c r="B127" s="158" t="s">
        <v>1</v>
      </c>
      <c r="C127" s="155" t="s">
        <v>5</v>
      </c>
      <c r="D127" s="155" t="s">
        <v>61</v>
      </c>
      <c r="E127" s="155" t="s">
        <v>193</v>
      </c>
      <c r="F127" s="155"/>
      <c r="G127" s="156">
        <f t="shared" si="4"/>
        <v>0</v>
      </c>
      <c r="H127" s="156">
        <f t="shared" si="4"/>
        <v>0</v>
      </c>
      <c r="I127" s="190"/>
    </row>
    <row r="128" spans="1:9" ht="71.25" customHeight="1" hidden="1">
      <c r="A128" s="175" t="s">
        <v>229</v>
      </c>
      <c r="B128" s="158" t="s">
        <v>1</v>
      </c>
      <c r="C128" s="160" t="s">
        <v>5</v>
      </c>
      <c r="D128" s="160" t="s">
        <v>61</v>
      </c>
      <c r="E128" s="160" t="s">
        <v>230</v>
      </c>
      <c r="F128" s="160"/>
      <c r="G128" s="156">
        <f t="shared" si="4"/>
        <v>0</v>
      </c>
      <c r="H128" s="156">
        <f t="shared" si="4"/>
        <v>0</v>
      </c>
      <c r="I128" s="190"/>
    </row>
    <row r="129" spans="1:9" ht="71.25" customHeight="1" hidden="1">
      <c r="A129" s="176" t="s">
        <v>231</v>
      </c>
      <c r="B129" s="158" t="s">
        <v>1</v>
      </c>
      <c r="C129" s="160" t="s">
        <v>5</v>
      </c>
      <c r="D129" s="160" t="s">
        <v>61</v>
      </c>
      <c r="E129" s="160" t="s">
        <v>230</v>
      </c>
      <c r="F129" s="160" t="s">
        <v>140</v>
      </c>
      <c r="G129" s="156"/>
      <c r="H129" s="156"/>
      <c r="I129" s="190"/>
    </row>
    <row r="130" spans="1:9" ht="71.25" customHeight="1" hidden="1">
      <c r="A130" s="157" t="s">
        <v>141</v>
      </c>
      <c r="B130" s="158" t="s">
        <v>1</v>
      </c>
      <c r="C130" s="155" t="s">
        <v>61</v>
      </c>
      <c r="D130" s="155"/>
      <c r="E130" s="155"/>
      <c r="F130" s="155"/>
      <c r="G130" s="161">
        <f>G131+G141+G154</f>
        <v>0</v>
      </c>
      <c r="H130" s="161">
        <f>H131+H141+H154</f>
        <v>0</v>
      </c>
      <c r="I130" s="190"/>
    </row>
    <row r="131" spans="1:9" ht="71.25" customHeight="1" hidden="1">
      <c r="A131" s="167" t="s">
        <v>232</v>
      </c>
      <c r="B131" s="158" t="s">
        <v>1</v>
      </c>
      <c r="C131" s="155" t="s">
        <v>61</v>
      </c>
      <c r="D131" s="155" t="s">
        <v>62</v>
      </c>
      <c r="E131" s="155"/>
      <c r="F131" s="155"/>
      <c r="G131" s="161">
        <f aca="true" t="shared" si="5" ref="G131:H133">G132</f>
        <v>0</v>
      </c>
      <c r="H131" s="161">
        <f t="shared" si="5"/>
        <v>0</v>
      </c>
      <c r="I131" s="190"/>
    </row>
    <row r="132" spans="1:9" ht="71.25" customHeight="1" hidden="1">
      <c r="A132" s="170" t="s">
        <v>190</v>
      </c>
      <c r="B132" s="158" t="s">
        <v>1</v>
      </c>
      <c r="C132" s="155" t="s">
        <v>61</v>
      </c>
      <c r="D132" s="155" t="s">
        <v>62</v>
      </c>
      <c r="E132" s="155" t="s">
        <v>191</v>
      </c>
      <c r="F132" s="155"/>
      <c r="G132" s="156">
        <f t="shared" si="5"/>
        <v>0</v>
      </c>
      <c r="H132" s="156">
        <f t="shared" si="5"/>
        <v>0</v>
      </c>
      <c r="I132" s="190"/>
    </row>
    <row r="133" spans="1:9" ht="71.25" customHeight="1" hidden="1">
      <c r="A133" s="170" t="s">
        <v>192</v>
      </c>
      <c r="B133" s="158" t="s">
        <v>1</v>
      </c>
      <c r="C133" s="155" t="s">
        <v>61</v>
      </c>
      <c r="D133" s="155" t="s">
        <v>62</v>
      </c>
      <c r="E133" s="155" t="s">
        <v>193</v>
      </c>
      <c r="F133" s="155"/>
      <c r="G133" s="156">
        <f t="shared" si="5"/>
        <v>0</v>
      </c>
      <c r="H133" s="156">
        <f t="shared" si="5"/>
        <v>0</v>
      </c>
      <c r="I133" s="190"/>
    </row>
    <row r="134" spans="1:9" ht="71.25" customHeight="1" hidden="1">
      <c r="A134" s="168" t="s">
        <v>233</v>
      </c>
      <c r="B134" s="158" t="s">
        <v>1</v>
      </c>
      <c r="C134" s="155" t="s">
        <v>61</v>
      </c>
      <c r="D134" s="155" t="s">
        <v>62</v>
      </c>
      <c r="E134" s="155" t="s">
        <v>234</v>
      </c>
      <c r="F134" s="155"/>
      <c r="G134" s="156">
        <f>G135+G136+G137+G139+G140</f>
        <v>0</v>
      </c>
      <c r="H134" s="156">
        <f>H135+H136+H137+H139+H140</f>
        <v>0</v>
      </c>
      <c r="I134" s="190"/>
    </row>
    <row r="135" spans="1:9" ht="71.25" customHeight="1" hidden="1">
      <c r="A135" s="169" t="s">
        <v>166</v>
      </c>
      <c r="B135" s="158" t="s">
        <v>1</v>
      </c>
      <c r="C135" s="155" t="s">
        <v>61</v>
      </c>
      <c r="D135" s="155" t="s">
        <v>62</v>
      </c>
      <c r="E135" s="155" t="s">
        <v>234</v>
      </c>
      <c r="F135" s="155" t="s">
        <v>167</v>
      </c>
      <c r="G135" s="156"/>
      <c r="H135" s="156"/>
      <c r="I135" s="190"/>
    </row>
    <row r="136" spans="1:9" ht="71.25" customHeight="1" hidden="1">
      <c r="A136" s="169" t="s">
        <v>174</v>
      </c>
      <c r="B136" s="158" t="s">
        <v>1</v>
      </c>
      <c r="C136" s="155" t="s">
        <v>61</v>
      </c>
      <c r="D136" s="155" t="s">
        <v>62</v>
      </c>
      <c r="E136" s="155" t="s">
        <v>234</v>
      </c>
      <c r="F136" s="155" t="s">
        <v>175</v>
      </c>
      <c r="G136" s="156"/>
      <c r="H136" s="156"/>
      <c r="I136" s="190"/>
    </row>
    <row r="137" spans="1:9" s="159" customFormat="1" ht="71.25" customHeight="1" hidden="1">
      <c r="A137" s="169" t="s">
        <v>170</v>
      </c>
      <c r="B137" s="158" t="s">
        <v>1</v>
      </c>
      <c r="C137" s="155" t="s">
        <v>61</v>
      </c>
      <c r="D137" s="155" t="s">
        <v>62</v>
      </c>
      <c r="E137" s="155" t="s">
        <v>234</v>
      </c>
      <c r="F137" s="155" t="s">
        <v>171</v>
      </c>
      <c r="G137" s="156"/>
      <c r="H137" s="156"/>
      <c r="I137" s="190"/>
    </row>
    <row r="138" spans="1:9" s="159" customFormat="1" ht="71.25" customHeight="1" hidden="1">
      <c r="A138" s="169" t="s">
        <v>176</v>
      </c>
      <c r="B138" s="158" t="s">
        <v>1</v>
      </c>
      <c r="C138" s="155" t="s">
        <v>61</v>
      </c>
      <c r="D138" s="155" t="s">
        <v>62</v>
      </c>
      <c r="E138" s="155" t="s">
        <v>234</v>
      </c>
      <c r="F138" s="155" t="s">
        <v>177</v>
      </c>
      <c r="G138" s="156"/>
      <c r="H138" s="156"/>
      <c r="I138" s="190"/>
    </row>
    <row r="139" spans="1:9" ht="71.25" customHeight="1" hidden="1">
      <c r="A139" s="169" t="s">
        <v>180</v>
      </c>
      <c r="B139" s="158" t="s">
        <v>1</v>
      </c>
      <c r="C139" s="155" t="s">
        <v>61</v>
      </c>
      <c r="D139" s="155" t="s">
        <v>62</v>
      </c>
      <c r="E139" s="155" t="s">
        <v>234</v>
      </c>
      <c r="F139" s="155" t="s">
        <v>181</v>
      </c>
      <c r="G139" s="156"/>
      <c r="H139" s="156"/>
      <c r="I139" s="190"/>
    </row>
    <row r="140" spans="1:9" ht="71.25" customHeight="1" hidden="1">
      <c r="A140" s="176" t="s">
        <v>231</v>
      </c>
      <c r="B140" s="158" t="s">
        <v>1</v>
      </c>
      <c r="C140" s="155" t="s">
        <v>61</v>
      </c>
      <c r="D140" s="155" t="s">
        <v>62</v>
      </c>
      <c r="E140" s="155" t="s">
        <v>234</v>
      </c>
      <c r="F140" s="160" t="s">
        <v>140</v>
      </c>
      <c r="G140" s="156"/>
      <c r="H140" s="156"/>
      <c r="I140" s="190"/>
    </row>
    <row r="141" spans="1:9" ht="71.25" customHeight="1" hidden="1">
      <c r="A141" s="167" t="s">
        <v>235</v>
      </c>
      <c r="B141" s="158" t="s">
        <v>1</v>
      </c>
      <c r="C141" s="155" t="s">
        <v>61</v>
      </c>
      <c r="D141" s="155" t="s">
        <v>78</v>
      </c>
      <c r="E141" s="155"/>
      <c r="F141" s="155"/>
      <c r="G141" s="156">
        <f>G142</f>
        <v>0</v>
      </c>
      <c r="H141" s="156">
        <f>H142</f>
        <v>0</v>
      </c>
      <c r="I141" s="190"/>
    </row>
    <row r="142" spans="1:9" ht="71.25" customHeight="1" hidden="1">
      <c r="A142" s="157" t="s">
        <v>163</v>
      </c>
      <c r="B142" s="158" t="s">
        <v>1</v>
      </c>
      <c r="C142" s="155" t="s">
        <v>61</v>
      </c>
      <c r="D142" s="155" t="s">
        <v>78</v>
      </c>
      <c r="E142" s="155" t="s">
        <v>164</v>
      </c>
      <c r="F142" s="155"/>
      <c r="G142" s="156">
        <f>G143+G149+G152</f>
        <v>0</v>
      </c>
      <c r="H142" s="156">
        <f>H143+H149+H152</f>
        <v>0</v>
      </c>
      <c r="I142" s="190"/>
    </row>
    <row r="143" spans="1:9" ht="71.25" customHeight="1" hidden="1">
      <c r="A143" s="168" t="s">
        <v>172</v>
      </c>
      <c r="B143" s="158" t="s">
        <v>1</v>
      </c>
      <c r="C143" s="155" t="s">
        <v>61</v>
      </c>
      <c r="D143" s="155" t="s">
        <v>78</v>
      </c>
      <c r="E143" s="155" t="s">
        <v>173</v>
      </c>
      <c r="F143" s="155"/>
      <c r="G143" s="156">
        <f>G144+G145+G146+G147+G148</f>
        <v>0</v>
      </c>
      <c r="H143" s="156">
        <f>H144+H145+H146+H147+H148</f>
        <v>0</v>
      </c>
      <c r="I143" s="190"/>
    </row>
    <row r="144" spans="1:9" ht="71.25" customHeight="1" hidden="1">
      <c r="A144" s="169" t="s">
        <v>166</v>
      </c>
      <c r="B144" s="158" t="s">
        <v>1</v>
      </c>
      <c r="C144" s="155" t="s">
        <v>61</v>
      </c>
      <c r="D144" s="155" t="s">
        <v>78</v>
      </c>
      <c r="E144" s="155" t="s">
        <v>173</v>
      </c>
      <c r="F144" s="155" t="s">
        <v>167</v>
      </c>
      <c r="G144" s="156"/>
      <c r="H144" s="156"/>
      <c r="I144" s="190"/>
    </row>
    <row r="145" spans="1:9" ht="71.25" customHeight="1" hidden="1">
      <c r="A145" s="169" t="s">
        <v>168</v>
      </c>
      <c r="B145" s="158" t="s">
        <v>1</v>
      </c>
      <c r="C145" s="155" t="s">
        <v>61</v>
      </c>
      <c r="D145" s="155" t="s">
        <v>78</v>
      </c>
      <c r="E145" s="155" t="s">
        <v>173</v>
      </c>
      <c r="F145" s="155" t="s">
        <v>169</v>
      </c>
      <c r="G145" s="156"/>
      <c r="H145" s="156"/>
      <c r="I145" s="190"/>
    </row>
    <row r="146" spans="1:9" s="159" customFormat="1" ht="71.25" customHeight="1" hidden="1">
      <c r="A146" s="169" t="s">
        <v>170</v>
      </c>
      <c r="B146" s="158" t="s">
        <v>1</v>
      </c>
      <c r="C146" s="155" t="s">
        <v>61</v>
      </c>
      <c r="D146" s="155" t="s">
        <v>78</v>
      </c>
      <c r="E146" s="155" t="s">
        <v>173</v>
      </c>
      <c r="F146" s="155" t="s">
        <v>171</v>
      </c>
      <c r="G146" s="156"/>
      <c r="H146" s="156"/>
      <c r="I146" s="190"/>
    </row>
    <row r="147" spans="1:9" s="159" customFormat="1" ht="71.25" customHeight="1" hidden="1">
      <c r="A147" s="169" t="s">
        <v>176</v>
      </c>
      <c r="B147" s="158" t="s">
        <v>1</v>
      </c>
      <c r="C147" s="155" t="s">
        <v>61</v>
      </c>
      <c r="D147" s="155" t="s">
        <v>78</v>
      </c>
      <c r="E147" s="155" t="s">
        <v>173</v>
      </c>
      <c r="F147" s="155" t="s">
        <v>177</v>
      </c>
      <c r="G147" s="156"/>
      <c r="H147" s="156"/>
      <c r="I147" s="190"/>
    </row>
    <row r="148" spans="1:9" ht="71.25" customHeight="1" hidden="1">
      <c r="A148" s="169" t="s">
        <v>180</v>
      </c>
      <c r="B148" s="158" t="s">
        <v>1</v>
      </c>
      <c r="C148" s="155" t="s">
        <v>61</v>
      </c>
      <c r="D148" s="155" t="s">
        <v>78</v>
      </c>
      <c r="E148" s="155" t="s">
        <v>173</v>
      </c>
      <c r="F148" s="155" t="s">
        <v>181</v>
      </c>
      <c r="G148" s="156"/>
      <c r="H148" s="156"/>
      <c r="I148" s="190"/>
    </row>
    <row r="149" spans="1:9" ht="71.25" customHeight="1" hidden="1">
      <c r="A149" s="172" t="s">
        <v>236</v>
      </c>
      <c r="B149" s="158" t="s">
        <v>1</v>
      </c>
      <c r="C149" s="155" t="s">
        <v>61</v>
      </c>
      <c r="D149" s="155" t="s">
        <v>78</v>
      </c>
      <c r="E149" s="155" t="s">
        <v>237</v>
      </c>
      <c r="F149" s="155"/>
      <c r="G149" s="156">
        <f>G150+G151</f>
        <v>0</v>
      </c>
      <c r="H149" s="156">
        <f>H150+H151</f>
        <v>0</v>
      </c>
      <c r="I149" s="190"/>
    </row>
    <row r="150" spans="1:9" ht="71.25" customHeight="1" hidden="1">
      <c r="A150" s="169" t="s">
        <v>217</v>
      </c>
      <c r="B150" s="158" t="s">
        <v>1</v>
      </c>
      <c r="C150" s="155" t="s">
        <v>61</v>
      </c>
      <c r="D150" s="155" t="s">
        <v>78</v>
      </c>
      <c r="E150" s="155" t="s">
        <v>237</v>
      </c>
      <c r="F150" s="155" t="s">
        <v>218</v>
      </c>
      <c r="G150" s="156"/>
      <c r="H150" s="156"/>
      <c r="I150" s="190"/>
    </row>
    <row r="151" spans="1:9" ht="71.25" customHeight="1" hidden="1">
      <c r="A151" s="169" t="s">
        <v>219</v>
      </c>
      <c r="B151" s="158" t="s">
        <v>1</v>
      </c>
      <c r="C151" s="155" t="s">
        <v>61</v>
      </c>
      <c r="D151" s="155" t="s">
        <v>78</v>
      </c>
      <c r="E151" s="155" t="s">
        <v>237</v>
      </c>
      <c r="F151" s="155" t="s">
        <v>220</v>
      </c>
      <c r="G151" s="156"/>
      <c r="H151" s="156"/>
      <c r="I151" s="190"/>
    </row>
    <row r="152" spans="1:9" ht="71.25" customHeight="1" hidden="1">
      <c r="A152" s="168" t="s">
        <v>238</v>
      </c>
      <c r="B152" s="158" t="s">
        <v>1</v>
      </c>
      <c r="C152" s="155" t="s">
        <v>61</v>
      </c>
      <c r="D152" s="155" t="s">
        <v>78</v>
      </c>
      <c r="E152" s="155" t="s">
        <v>239</v>
      </c>
      <c r="F152" s="155"/>
      <c r="G152" s="156">
        <f>G153</f>
        <v>0</v>
      </c>
      <c r="H152" s="156">
        <f>H153</f>
        <v>0</v>
      </c>
      <c r="I152" s="190"/>
    </row>
    <row r="153" spans="1:9" ht="71.25" customHeight="1" hidden="1">
      <c r="A153" s="169" t="s">
        <v>180</v>
      </c>
      <c r="B153" s="158" t="s">
        <v>1</v>
      </c>
      <c r="C153" s="155" t="s">
        <v>61</v>
      </c>
      <c r="D153" s="155" t="s">
        <v>78</v>
      </c>
      <c r="E153" s="155" t="s">
        <v>239</v>
      </c>
      <c r="F153" s="155" t="s">
        <v>181</v>
      </c>
      <c r="G153" s="156"/>
      <c r="H153" s="156"/>
      <c r="I153" s="190"/>
    </row>
    <row r="154" spans="1:9" ht="71.25" customHeight="1" hidden="1">
      <c r="A154" s="167" t="s">
        <v>240</v>
      </c>
      <c r="B154" s="158" t="s">
        <v>1</v>
      </c>
      <c r="C154" s="155" t="s">
        <v>61</v>
      </c>
      <c r="D154" s="155" t="s">
        <v>84</v>
      </c>
      <c r="E154" s="155"/>
      <c r="F154" s="155"/>
      <c r="G154" s="156">
        <f aca="true" t="shared" si="6" ref="G154:H156">G155</f>
        <v>0</v>
      </c>
      <c r="H154" s="156">
        <f t="shared" si="6"/>
        <v>0</v>
      </c>
      <c r="I154" s="190"/>
    </row>
    <row r="155" spans="1:9" s="159" customFormat="1" ht="71.25" customHeight="1" hidden="1">
      <c r="A155" s="168" t="s">
        <v>241</v>
      </c>
      <c r="B155" s="158" t="s">
        <v>1</v>
      </c>
      <c r="C155" s="155" t="s">
        <v>61</v>
      </c>
      <c r="D155" s="155" t="s">
        <v>84</v>
      </c>
      <c r="E155" s="155" t="s">
        <v>242</v>
      </c>
      <c r="F155" s="155"/>
      <c r="G155" s="156">
        <f t="shared" si="6"/>
        <v>0</v>
      </c>
      <c r="H155" s="156">
        <f t="shared" si="6"/>
        <v>0</v>
      </c>
      <c r="I155" s="190"/>
    </row>
    <row r="156" spans="1:9" ht="71.25" customHeight="1" hidden="1">
      <c r="A156" s="168" t="s">
        <v>243</v>
      </c>
      <c r="B156" s="158" t="s">
        <v>1</v>
      </c>
      <c r="C156" s="155" t="s">
        <v>61</v>
      </c>
      <c r="D156" s="155" t="s">
        <v>84</v>
      </c>
      <c r="E156" s="155" t="s">
        <v>244</v>
      </c>
      <c r="F156" s="155"/>
      <c r="G156" s="156">
        <f t="shared" si="6"/>
        <v>0</v>
      </c>
      <c r="H156" s="156">
        <f t="shared" si="6"/>
        <v>0</v>
      </c>
      <c r="I156" s="190"/>
    </row>
    <row r="157" spans="1:9" ht="71.25" customHeight="1" hidden="1">
      <c r="A157" s="169" t="s">
        <v>180</v>
      </c>
      <c r="B157" s="158" t="s">
        <v>1</v>
      </c>
      <c r="C157" s="155" t="s">
        <v>61</v>
      </c>
      <c r="D157" s="155" t="s">
        <v>84</v>
      </c>
      <c r="E157" s="155" t="s">
        <v>244</v>
      </c>
      <c r="F157" s="155" t="s">
        <v>181</v>
      </c>
      <c r="G157" s="156"/>
      <c r="H157" s="156"/>
      <c r="I157" s="190"/>
    </row>
    <row r="158" spans="1:9" ht="44.25" customHeight="1">
      <c r="A158" s="157" t="s">
        <v>245</v>
      </c>
      <c r="B158" s="158" t="s">
        <v>1</v>
      </c>
      <c r="C158" s="155" t="s">
        <v>62</v>
      </c>
      <c r="D158" s="155"/>
      <c r="E158" s="155"/>
      <c r="F158" s="155"/>
      <c r="G158" s="156">
        <f>G159+G167</f>
        <v>7183.099999999999</v>
      </c>
      <c r="H158" s="156">
        <f>H159+H167</f>
        <v>7183.099999999999</v>
      </c>
      <c r="I158" s="190"/>
    </row>
    <row r="159" spans="1:9" ht="30.75" customHeight="1">
      <c r="A159" s="167" t="s">
        <v>86</v>
      </c>
      <c r="B159" s="158" t="s">
        <v>1</v>
      </c>
      <c r="C159" s="155" t="s">
        <v>62</v>
      </c>
      <c r="D159" s="155" t="s">
        <v>9</v>
      </c>
      <c r="E159" s="155"/>
      <c r="F159" s="155"/>
      <c r="G159" s="156">
        <f>G160</f>
        <v>2221.7</v>
      </c>
      <c r="H159" s="156">
        <f>H160</f>
        <v>2221.7</v>
      </c>
      <c r="I159" s="190"/>
    </row>
    <row r="160" spans="1:9" ht="30.75" customHeight="1">
      <c r="A160" s="157" t="s">
        <v>163</v>
      </c>
      <c r="B160" s="158" t="s">
        <v>1</v>
      </c>
      <c r="C160" s="155" t="s">
        <v>62</v>
      </c>
      <c r="D160" s="155" t="s">
        <v>9</v>
      </c>
      <c r="E160" s="155" t="s">
        <v>191</v>
      </c>
      <c r="F160" s="155"/>
      <c r="G160" s="156">
        <f>G161</f>
        <v>2221.7</v>
      </c>
      <c r="H160" s="156">
        <f>H161</f>
        <v>2221.7</v>
      </c>
      <c r="I160" s="190"/>
    </row>
    <row r="161" spans="1:9" s="159" customFormat="1" ht="71.25" customHeight="1">
      <c r="A161" s="168" t="s">
        <v>172</v>
      </c>
      <c r="B161" s="158" t="s">
        <v>1</v>
      </c>
      <c r="C161" s="155" t="s">
        <v>62</v>
      </c>
      <c r="D161" s="155" t="s">
        <v>9</v>
      </c>
      <c r="E161" s="155" t="s">
        <v>351</v>
      </c>
      <c r="F161" s="155"/>
      <c r="G161" s="156">
        <f>G162+G163+G164+G165+G166</f>
        <v>2221.7</v>
      </c>
      <c r="H161" s="156">
        <f>H162+H163+H164+H165+H166</f>
        <v>2221.7</v>
      </c>
      <c r="I161" s="190"/>
    </row>
    <row r="162" spans="1:9" ht="37.5" customHeight="1">
      <c r="A162" s="169" t="s">
        <v>166</v>
      </c>
      <c r="B162" s="158" t="s">
        <v>1</v>
      </c>
      <c r="C162" s="155" t="s">
        <v>62</v>
      </c>
      <c r="D162" s="155" t="s">
        <v>9</v>
      </c>
      <c r="E162" s="155" t="s">
        <v>351</v>
      </c>
      <c r="F162" s="155" t="s">
        <v>167</v>
      </c>
      <c r="G162" s="156">
        <v>1572</v>
      </c>
      <c r="H162" s="156">
        <v>1572</v>
      </c>
      <c r="I162" s="190"/>
    </row>
    <row r="163" spans="1:9" ht="42" customHeight="1">
      <c r="A163" s="169" t="s">
        <v>168</v>
      </c>
      <c r="B163" s="158" t="s">
        <v>1</v>
      </c>
      <c r="C163" s="155" t="s">
        <v>62</v>
      </c>
      <c r="D163" s="155" t="s">
        <v>9</v>
      </c>
      <c r="E163" s="155" t="s">
        <v>351</v>
      </c>
      <c r="F163" s="155" t="s">
        <v>169</v>
      </c>
      <c r="G163" s="156">
        <v>40</v>
      </c>
      <c r="H163" s="156">
        <v>40</v>
      </c>
      <c r="I163" s="190"/>
    </row>
    <row r="164" spans="1:9" ht="71.25" customHeight="1" hidden="1">
      <c r="A164" s="169" t="s">
        <v>174</v>
      </c>
      <c r="B164" s="158" t="s">
        <v>1</v>
      </c>
      <c r="C164" s="155" t="s">
        <v>62</v>
      </c>
      <c r="D164" s="155" t="s">
        <v>9</v>
      </c>
      <c r="E164" s="155" t="s">
        <v>351</v>
      </c>
      <c r="F164" s="155" t="s">
        <v>175</v>
      </c>
      <c r="G164" s="156"/>
      <c r="H164" s="156"/>
      <c r="I164" s="190"/>
    </row>
    <row r="165" spans="1:9" ht="71.25" customHeight="1">
      <c r="A165" s="169" t="s">
        <v>170</v>
      </c>
      <c r="B165" s="158" t="s">
        <v>1</v>
      </c>
      <c r="C165" s="155" t="s">
        <v>62</v>
      </c>
      <c r="D165" s="155" t="s">
        <v>9</v>
      </c>
      <c r="E165" s="155" t="s">
        <v>351</v>
      </c>
      <c r="F165" s="155" t="s">
        <v>171</v>
      </c>
      <c r="G165" s="156">
        <v>474.7</v>
      </c>
      <c r="H165" s="156">
        <v>474.7</v>
      </c>
      <c r="I165" s="190"/>
    </row>
    <row r="166" spans="1:9" ht="45" customHeight="1">
      <c r="A166" s="169" t="s">
        <v>180</v>
      </c>
      <c r="B166" s="158" t="s">
        <v>1</v>
      </c>
      <c r="C166" s="155" t="s">
        <v>62</v>
      </c>
      <c r="D166" s="155" t="s">
        <v>9</v>
      </c>
      <c r="E166" s="155" t="s">
        <v>351</v>
      </c>
      <c r="F166" s="155" t="s">
        <v>181</v>
      </c>
      <c r="G166" s="156">
        <v>135</v>
      </c>
      <c r="H166" s="156">
        <v>135</v>
      </c>
      <c r="I166" s="190"/>
    </row>
    <row r="167" spans="1:9" ht="31.5" customHeight="1">
      <c r="A167" s="174" t="s">
        <v>142</v>
      </c>
      <c r="B167" s="158" t="s">
        <v>1</v>
      </c>
      <c r="C167" s="160" t="s">
        <v>62</v>
      </c>
      <c r="D167" s="160" t="s">
        <v>78</v>
      </c>
      <c r="E167" s="160"/>
      <c r="F167" s="160"/>
      <c r="G167" s="156">
        <f>G168</f>
        <v>4961.4</v>
      </c>
      <c r="H167" s="156">
        <f>H168</f>
        <v>4961.4</v>
      </c>
      <c r="I167" s="190"/>
    </row>
    <row r="168" spans="1:9" ht="31.5" customHeight="1">
      <c r="A168" s="157" t="s">
        <v>163</v>
      </c>
      <c r="B168" s="158" t="s">
        <v>1</v>
      </c>
      <c r="C168" s="155" t="s">
        <v>62</v>
      </c>
      <c r="D168" s="155" t="s">
        <v>78</v>
      </c>
      <c r="E168" s="155" t="s">
        <v>191</v>
      </c>
      <c r="F168" s="155"/>
      <c r="G168" s="156">
        <f>G169</f>
        <v>4961.4</v>
      </c>
      <c r="H168" s="156">
        <f>H169</f>
        <v>4961.4</v>
      </c>
      <c r="I168" s="190"/>
    </row>
    <row r="169" spans="1:9" s="159" customFormat="1" ht="99.75" customHeight="1">
      <c r="A169" s="177" t="s">
        <v>246</v>
      </c>
      <c r="B169" s="158" t="s">
        <v>1</v>
      </c>
      <c r="C169" s="160" t="s">
        <v>62</v>
      </c>
      <c r="D169" s="160" t="s">
        <v>78</v>
      </c>
      <c r="E169" s="160" t="s">
        <v>354</v>
      </c>
      <c r="F169" s="160"/>
      <c r="G169" s="156">
        <f>G170+G171</f>
        <v>4961.4</v>
      </c>
      <c r="H169" s="156">
        <f>H170+H171</f>
        <v>4961.4</v>
      </c>
      <c r="I169" s="190"/>
    </row>
    <row r="170" spans="1:9" ht="52.5" customHeight="1">
      <c r="A170" s="169" t="s">
        <v>178</v>
      </c>
      <c r="B170" s="158" t="s">
        <v>1</v>
      </c>
      <c r="C170" s="160" t="s">
        <v>62</v>
      </c>
      <c r="D170" s="160" t="s">
        <v>78</v>
      </c>
      <c r="E170" s="160" t="s">
        <v>354</v>
      </c>
      <c r="F170" s="160" t="s">
        <v>181</v>
      </c>
      <c r="G170" s="156">
        <v>4961.4</v>
      </c>
      <c r="H170" s="156">
        <v>4961.4</v>
      </c>
      <c r="I170" s="190"/>
    </row>
    <row r="171" spans="1:9" ht="71.25" customHeight="1" hidden="1">
      <c r="A171" s="178" t="s">
        <v>231</v>
      </c>
      <c r="B171" s="158" t="s">
        <v>1</v>
      </c>
      <c r="C171" s="160" t="s">
        <v>62</v>
      </c>
      <c r="D171" s="160" t="s">
        <v>78</v>
      </c>
      <c r="E171" s="160" t="s">
        <v>354</v>
      </c>
      <c r="F171" s="160" t="s">
        <v>140</v>
      </c>
      <c r="G171" s="156"/>
      <c r="H171" s="156"/>
      <c r="I171" s="190"/>
    </row>
    <row r="172" spans="1:9" ht="23.25" customHeight="1" hidden="1">
      <c r="A172" s="157" t="s">
        <v>73</v>
      </c>
      <c r="B172" s="158" t="s">
        <v>1</v>
      </c>
      <c r="C172" s="155" t="s">
        <v>9</v>
      </c>
      <c r="D172" s="155"/>
      <c r="E172" s="155"/>
      <c r="F172" s="155"/>
      <c r="G172" s="156">
        <f>G173+G182+G190</f>
        <v>0</v>
      </c>
      <c r="H172" s="156">
        <f>H173+H182+H190</f>
        <v>0</v>
      </c>
      <c r="I172" s="190"/>
    </row>
    <row r="173" spans="1:9" s="159" customFormat="1" ht="23.25" customHeight="1" hidden="1">
      <c r="A173" s="179" t="s">
        <v>247</v>
      </c>
      <c r="B173" s="158" t="s">
        <v>1</v>
      </c>
      <c r="C173" s="160" t="s">
        <v>9</v>
      </c>
      <c r="D173" s="160" t="s">
        <v>5</v>
      </c>
      <c r="E173" s="160"/>
      <c r="F173" s="160"/>
      <c r="G173" s="156">
        <f>G174</f>
        <v>0</v>
      </c>
      <c r="H173" s="156">
        <f>H174</f>
        <v>0</v>
      </c>
      <c r="I173" s="190"/>
    </row>
    <row r="174" spans="1:9" ht="23.25" customHeight="1" hidden="1">
      <c r="A174" s="157" t="s">
        <v>163</v>
      </c>
      <c r="B174" s="158" t="s">
        <v>1</v>
      </c>
      <c r="C174" s="155" t="s">
        <v>9</v>
      </c>
      <c r="D174" s="155" t="s">
        <v>5</v>
      </c>
      <c r="E174" s="155" t="s">
        <v>164</v>
      </c>
      <c r="F174" s="155"/>
      <c r="G174" s="156">
        <f>G175+G179</f>
        <v>0</v>
      </c>
      <c r="H174" s="156">
        <f>H175+H179</f>
        <v>0</v>
      </c>
      <c r="I174" s="190"/>
    </row>
    <row r="175" spans="1:9" ht="50.25" customHeight="1" hidden="1">
      <c r="A175" s="177" t="s">
        <v>248</v>
      </c>
      <c r="B175" s="158" t="s">
        <v>1</v>
      </c>
      <c r="C175" s="160" t="s">
        <v>9</v>
      </c>
      <c r="D175" s="160" t="s">
        <v>5</v>
      </c>
      <c r="E175" s="160" t="s">
        <v>249</v>
      </c>
      <c r="F175" s="160"/>
      <c r="G175" s="156">
        <f>G176+G177+G178</f>
        <v>0</v>
      </c>
      <c r="H175" s="156">
        <f>H176+H177+H178</f>
        <v>0</v>
      </c>
      <c r="I175" s="190"/>
    </row>
    <row r="176" spans="1:9" ht="50.25" customHeight="1" hidden="1">
      <c r="A176" s="169" t="s">
        <v>178</v>
      </c>
      <c r="B176" s="158" t="s">
        <v>1</v>
      </c>
      <c r="C176" s="160" t="s">
        <v>9</v>
      </c>
      <c r="D176" s="160" t="s">
        <v>5</v>
      </c>
      <c r="E176" s="160" t="s">
        <v>249</v>
      </c>
      <c r="F176" s="160" t="s">
        <v>179</v>
      </c>
      <c r="G176" s="156"/>
      <c r="H176" s="156"/>
      <c r="I176" s="190"/>
    </row>
    <row r="177" spans="1:9" ht="50.25" customHeight="1" hidden="1">
      <c r="A177" s="169" t="s">
        <v>180</v>
      </c>
      <c r="B177" s="158" t="s">
        <v>1</v>
      </c>
      <c r="C177" s="160" t="s">
        <v>9</v>
      </c>
      <c r="D177" s="160" t="s">
        <v>5</v>
      </c>
      <c r="E177" s="160" t="s">
        <v>249</v>
      </c>
      <c r="F177" s="160" t="s">
        <v>181</v>
      </c>
      <c r="G177" s="156"/>
      <c r="H177" s="156"/>
      <c r="I177" s="190"/>
    </row>
    <row r="178" spans="1:9" ht="50.25" customHeight="1" hidden="1">
      <c r="A178" s="178" t="s">
        <v>231</v>
      </c>
      <c r="B178" s="158" t="s">
        <v>1</v>
      </c>
      <c r="C178" s="160" t="s">
        <v>9</v>
      </c>
      <c r="D178" s="160" t="s">
        <v>5</v>
      </c>
      <c r="E178" s="160" t="s">
        <v>249</v>
      </c>
      <c r="F178" s="160" t="s">
        <v>140</v>
      </c>
      <c r="G178" s="156"/>
      <c r="H178" s="156"/>
      <c r="I178" s="190"/>
    </row>
    <row r="179" spans="1:9" ht="50.25" customHeight="1" hidden="1">
      <c r="A179" s="175" t="s">
        <v>250</v>
      </c>
      <c r="B179" s="158" t="s">
        <v>1</v>
      </c>
      <c r="C179" s="160" t="s">
        <v>9</v>
      </c>
      <c r="D179" s="160" t="s">
        <v>5</v>
      </c>
      <c r="E179" s="160" t="s">
        <v>251</v>
      </c>
      <c r="F179" s="160"/>
      <c r="G179" s="156">
        <f>G180+G181</f>
        <v>0</v>
      </c>
      <c r="H179" s="156">
        <f>H180+H181</f>
        <v>0</v>
      </c>
      <c r="I179" s="190"/>
    </row>
    <row r="180" spans="1:9" ht="50.25" customHeight="1" hidden="1">
      <c r="A180" s="169" t="s">
        <v>180</v>
      </c>
      <c r="B180" s="158" t="s">
        <v>1</v>
      </c>
      <c r="C180" s="160" t="s">
        <v>9</v>
      </c>
      <c r="D180" s="160" t="s">
        <v>5</v>
      </c>
      <c r="E180" s="160" t="s">
        <v>251</v>
      </c>
      <c r="F180" s="160" t="s">
        <v>181</v>
      </c>
      <c r="G180" s="156"/>
      <c r="H180" s="156"/>
      <c r="I180" s="190"/>
    </row>
    <row r="181" spans="1:9" ht="50.25" customHeight="1" hidden="1">
      <c r="A181" s="178" t="s">
        <v>231</v>
      </c>
      <c r="B181" s="158" t="s">
        <v>1</v>
      </c>
      <c r="C181" s="160" t="s">
        <v>9</v>
      </c>
      <c r="D181" s="160" t="s">
        <v>5</v>
      </c>
      <c r="E181" s="160" t="s">
        <v>251</v>
      </c>
      <c r="F181" s="160" t="s">
        <v>140</v>
      </c>
      <c r="G181" s="156"/>
      <c r="H181" s="156"/>
      <c r="I181" s="190"/>
    </row>
    <row r="182" spans="1:9" ht="36.75" customHeight="1" hidden="1">
      <c r="A182" s="174" t="s">
        <v>74</v>
      </c>
      <c r="B182" s="158" t="s">
        <v>1</v>
      </c>
      <c r="C182" s="160" t="s">
        <v>9</v>
      </c>
      <c r="D182" s="160" t="s">
        <v>61</v>
      </c>
      <c r="E182" s="160"/>
      <c r="F182" s="160"/>
      <c r="G182" s="156">
        <f>G183</f>
        <v>0</v>
      </c>
      <c r="H182" s="156">
        <f>H183</f>
        <v>0</v>
      </c>
      <c r="I182" s="190"/>
    </row>
    <row r="183" spans="1:9" ht="36.75" customHeight="1" hidden="1">
      <c r="A183" s="157" t="s">
        <v>163</v>
      </c>
      <c r="B183" s="158" t="s">
        <v>1</v>
      </c>
      <c r="C183" s="155" t="s">
        <v>9</v>
      </c>
      <c r="D183" s="155" t="s">
        <v>61</v>
      </c>
      <c r="E183" s="155" t="s">
        <v>191</v>
      </c>
      <c r="F183" s="155"/>
      <c r="G183" s="156">
        <f>G184+G187</f>
        <v>0</v>
      </c>
      <c r="H183" s="156">
        <f>H184+H187</f>
        <v>0</v>
      </c>
      <c r="I183" s="190"/>
    </row>
    <row r="184" spans="1:9" ht="71.25" customHeight="1" hidden="1">
      <c r="A184" s="175" t="s">
        <v>252</v>
      </c>
      <c r="B184" s="158" t="s">
        <v>1</v>
      </c>
      <c r="C184" s="160" t="s">
        <v>9</v>
      </c>
      <c r="D184" s="160" t="s">
        <v>61</v>
      </c>
      <c r="E184" s="160" t="s">
        <v>354</v>
      </c>
      <c r="F184" s="160"/>
      <c r="G184" s="156">
        <f>G185+G186</f>
        <v>0</v>
      </c>
      <c r="H184" s="156">
        <f>H185+H186</f>
        <v>0</v>
      </c>
      <c r="I184" s="190"/>
    </row>
    <row r="185" spans="1:9" ht="50.25" customHeight="1" hidden="1">
      <c r="A185" s="169" t="s">
        <v>180</v>
      </c>
      <c r="B185" s="158" t="s">
        <v>1</v>
      </c>
      <c r="C185" s="160" t="s">
        <v>9</v>
      </c>
      <c r="D185" s="160" t="s">
        <v>61</v>
      </c>
      <c r="E185" s="160" t="s">
        <v>354</v>
      </c>
      <c r="F185" s="160" t="s">
        <v>181</v>
      </c>
      <c r="G185" s="156"/>
      <c r="H185" s="156"/>
      <c r="I185" s="190"/>
    </row>
    <row r="186" spans="1:9" ht="71.25" customHeight="1" hidden="1">
      <c r="A186" s="178" t="s">
        <v>231</v>
      </c>
      <c r="B186" s="158" t="s">
        <v>1</v>
      </c>
      <c r="C186" s="160" t="s">
        <v>9</v>
      </c>
      <c r="D186" s="160" t="s">
        <v>61</v>
      </c>
      <c r="E186" s="160" t="s">
        <v>253</v>
      </c>
      <c r="F186" s="160" t="s">
        <v>140</v>
      </c>
      <c r="G186" s="156"/>
      <c r="H186" s="156"/>
      <c r="I186" s="190"/>
    </row>
    <row r="187" spans="1:9" ht="71.25" customHeight="1" hidden="1">
      <c r="A187" s="175" t="s">
        <v>254</v>
      </c>
      <c r="B187" s="158" t="s">
        <v>1</v>
      </c>
      <c r="C187" s="160" t="s">
        <v>9</v>
      </c>
      <c r="D187" s="160" t="s">
        <v>61</v>
      </c>
      <c r="E187" s="160" t="s">
        <v>255</v>
      </c>
      <c r="F187" s="160"/>
      <c r="G187" s="156">
        <f>G188+G189</f>
        <v>0</v>
      </c>
      <c r="H187" s="156">
        <f>H188+H189</f>
        <v>0</v>
      </c>
      <c r="I187" s="190"/>
    </row>
    <row r="188" spans="1:9" ht="71.25" customHeight="1" hidden="1">
      <c r="A188" s="169" t="s">
        <v>178</v>
      </c>
      <c r="B188" s="158" t="s">
        <v>1</v>
      </c>
      <c r="C188" s="160" t="s">
        <v>9</v>
      </c>
      <c r="D188" s="160" t="s">
        <v>61</v>
      </c>
      <c r="E188" s="160" t="s">
        <v>255</v>
      </c>
      <c r="F188" s="160" t="s">
        <v>179</v>
      </c>
      <c r="G188" s="156"/>
      <c r="H188" s="156"/>
      <c r="I188" s="190"/>
    </row>
    <row r="189" spans="1:9" ht="71.25" customHeight="1" hidden="1">
      <c r="A189" s="169" t="s">
        <v>180</v>
      </c>
      <c r="B189" s="158" t="s">
        <v>1</v>
      </c>
      <c r="C189" s="160" t="s">
        <v>9</v>
      </c>
      <c r="D189" s="160" t="s">
        <v>61</v>
      </c>
      <c r="E189" s="160" t="s">
        <v>255</v>
      </c>
      <c r="F189" s="160" t="s">
        <v>181</v>
      </c>
      <c r="G189" s="156"/>
      <c r="H189" s="156"/>
      <c r="I189" s="190"/>
    </row>
    <row r="190" spans="1:9" ht="71.25" customHeight="1" hidden="1">
      <c r="A190" s="167" t="s">
        <v>256</v>
      </c>
      <c r="B190" s="158" t="s">
        <v>1</v>
      </c>
      <c r="C190" s="155" t="s">
        <v>9</v>
      </c>
      <c r="D190" s="155" t="s">
        <v>9</v>
      </c>
      <c r="E190" s="155"/>
      <c r="F190" s="155"/>
      <c r="G190" s="156">
        <f>G191</f>
        <v>0</v>
      </c>
      <c r="H190" s="156">
        <f>H191</f>
        <v>0</v>
      </c>
      <c r="I190" s="190"/>
    </row>
    <row r="191" spans="1:9" ht="71.25" customHeight="1" hidden="1">
      <c r="A191" s="157" t="s">
        <v>163</v>
      </c>
      <c r="B191" s="158" t="s">
        <v>1</v>
      </c>
      <c r="C191" s="155" t="s">
        <v>9</v>
      </c>
      <c r="D191" s="155" t="s">
        <v>9</v>
      </c>
      <c r="E191" s="155" t="s">
        <v>164</v>
      </c>
      <c r="F191" s="155"/>
      <c r="G191" s="156">
        <f>G192</f>
        <v>0</v>
      </c>
      <c r="H191" s="156">
        <f>H192</f>
        <v>0</v>
      </c>
      <c r="I191" s="190"/>
    </row>
    <row r="192" spans="1:9" ht="71.25" customHeight="1" hidden="1">
      <c r="A192" s="168" t="s">
        <v>172</v>
      </c>
      <c r="B192" s="158" t="s">
        <v>1</v>
      </c>
      <c r="C192" s="155" t="s">
        <v>9</v>
      </c>
      <c r="D192" s="155" t="s">
        <v>9</v>
      </c>
      <c r="E192" s="155" t="s">
        <v>173</v>
      </c>
      <c r="F192" s="155"/>
      <c r="G192" s="156">
        <f>G193+G194</f>
        <v>0</v>
      </c>
      <c r="H192" s="156">
        <f>H193+H194</f>
        <v>0</v>
      </c>
      <c r="I192" s="190"/>
    </row>
    <row r="193" spans="1:9" ht="71.25" customHeight="1" hidden="1">
      <c r="A193" s="169" t="s">
        <v>166</v>
      </c>
      <c r="B193" s="158" t="s">
        <v>1</v>
      </c>
      <c r="C193" s="155" t="s">
        <v>9</v>
      </c>
      <c r="D193" s="155" t="s">
        <v>9</v>
      </c>
      <c r="E193" s="155" t="s">
        <v>173</v>
      </c>
      <c r="F193" s="155" t="s">
        <v>167</v>
      </c>
      <c r="G193" s="156"/>
      <c r="H193" s="156"/>
      <c r="I193" s="190"/>
    </row>
    <row r="194" spans="1:9" ht="71.25" customHeight="1" hidden="1">
      <c r="A194" s="169" t="s">
        <v>170</v>
      </c>
      <c r="B194" s="158" t="s">
        <v>1</v>
      </c>
      <c r="C194" s="155" t="s">
        <v>9</v>
      </c>
      <c r="D194" s="155" t="s">
        <v>9</v>
      </c>
      <c r="E194" s="155" t="s">
        <v>173</v>
      </c>
      <c r="F194" s="155" t="s">
        <v>171</v>
      </c>
      <c r="G194" s="156"/>
      <c r="H194" s="156"/>
      <c r="I194" s="190"/>
    </row>
    <row r="195" spans="1:9" ht="32.25" customHeight="1">
      <c r="A195" s="157" t="s">
        <v>75</v>
      </c>
      <c r="B195" s="158" t="s">
        <v>1</v>
      </c>
      <c r="C195" s="155" t="s">
        <v>76</v>
      </c>
      <c r="D195" s="155"/>
      <c r="E195" s="155"/>
      <c r="F195" s="155"/>
      <c r="G195" s="156">
        <f>G196+G200</f>
        <v>2289</v>
      </c>
      <c r="H195" s="156">
        <f>H196+H200</f>
        <v>2289</v>
      </c>
      <c r="I195" s="190"/>
    </row>
    <row r="196" spans="1:9" ht="32.25" customHeight="1" hidden="1">
      <c r="A196" s="167" t="s">
        <v>121</v>
      </c>
      <c r="B196" s="158" t="s">
        <v>1</v>
      </c>
      <c r="C196" s="155" t="s">
        <v>76</v>
      </c>
      <c r="D196" s="155" t="s">
        <v>76</v>
      </c>
      <c r="E196" s="155"/>
      <c r="F196" s="155"/>
      <c r="G196" s="156">
        <f aca="true" t="shared" si="7" ref="G196:H198">G197</f>
        <v>0</v>
      </c>
      <c r="H196" s="156">
        <f t="shared" si="7"/>
        <v>0</v>
      </c>
      <c r="I196" s="190"/>
    </row>
    <row r="197" spans="1:9" s="159" customFormat="1" ht="32.25" customHeight="1" hidden="1">
      <c r="A197" s="157" t="s">
        <v>163</v>
      </c>
      <c r="B197" s="158" t="s">
        <v>1</v>
      </c>
      <c r="C197" s="155" t="s">
        <v>76</v>
      </c>
      <c r="D197" s="155" t="s">
        <v>76</v>
      </c>
      <c r="E197" s="155" t="s">
        <v>164</v>
      </c>
      <c r="F197" s="155"/>
      <c r="G197" s="156">
        <f t="shared" si="7"/>
        <v>0</v>
      </c>
      <c r="H197" s="156">
        <f t="shared" si="7"/>
        <v>0</v>
      </c>
      <c r="I197" s="190"/>
    </row>
    <row r="198" spans="1:9" ht="33.75" customHeight="1" hidden="1">
      <c r="A198" s="175" t="s">
        <v>257</v>
      </c>
      <c r="B198" s="158" t="s">
        <v>1</v>
      </c>
      <c r="C198" s="155" t="s">
        <v>76</v>
      </c>
      <c r="D198" s="155" t="s">
        <v>76</v>
      </c>
      <c r="E198" s="155" t="s">
        <v>258</v>
      </c>
      <c r="F198" s="155"/>
      <c r="G198" s="156">
        <f t="shared" si="7"/>
        <v>0</v>
      </c>
      <c r="H198" s="156">
        <f t="shared" si="7"/>
        <v>0</v>
      </c>
      <c r="I198" s="190"/>
    </row>
    <row r="199" spans="1:9" ht="47.25" customHeight="1" hidden="1">
      <c r="A199" s="169" t="s">
        <v>180</v>
      </c>
      <c r="B199" s="158" t="s">
        <v>1</v>
      </c>
      <c r="C199" s="155" t="s">
        <v>76</v>
      </c>
      <c r="D199" s="155" t="s">
        <v>76</v>
      </c>
      <c r="E199" s="155" t="s">
        <v>258</v>
      </c>
      <c r="F199" s="155" t="s">
        <v>181</v>
      </c>
      <c r="G199" s="156"/>
      <c r="H199" s="156"/>
      <c r="I199" s="190"/>
    </row>
    <row r="200" spans="1:9" ht="30.75" customHeight="1">
      <c r="A200" s="167" t="s">
        <v>85</v>
      </c>
      <c r="B200" s="158" t="s">
        <v>1</v>
      </c>
      <c r="C200" s="155" t="s">
        <v>76</v>
      </c>
      <c r="D200" s="155" t="s">
        <v>78</v>
      </c>
      <c r="E200" s="155"/>
      <c r="F200" s="155"/>
      <c r="G200" s="156">
        <f>G201+G207</f>
        <v>2289</v>
      </c>
      <c r="H200" s="156">
        <f>H201+H207</f>
        <v>2289</v>
      </c>
      <c r="I200" s="190"/>
    </row>
    <row r="201" spans="1:9" ht="30.75" customHeight="1">
      <c r="A201" s="157" t="s">
        <v>163</v>
      </c>
      <c r="B201" s="158" t="s">
        <v>1</v>
      </c>
      <c r="C201" s="155" t="s">
        <v>76</v>
      </c>
      <c r="D201" s="155" t="s">
        <v>78</v>
      </c>
      <c r="E201" s="155" t="s">
        <v>191</v>
      </c>
      <c r="F201" s="155"/>
      <c r="G201" s="156">
        <f>G202</f>
        <v>1940</v>
      </c>
      <c r="H201" s="156">
        <f>H202</f>
        <v>1940</v>
      </c>
      <c r="I201" s="190"/>
    </row>
    <row r="202" spans="1:9" ht="71.25" customHeight="1">
      <c r="A202" s="168" t="s">
        <v>172</v>
      </c>
      <c r="B202" s="158" t="s">
        <v>1</v>
      </c>
      <c r="C202" s="155" t="s">
        <v>76</v>
      </c>
      <c r="D202" s="155" t="s">
        <v>78</v>
      </c>
      <c r="E202" s="155" t="s">
        <v>351</v>
      </c>
      <c r="F202" s="155"/>
      <c r="G202" s="156">
        <f>G203+G204+G205+G206</f>
        <v>1940</v>
      </c>
      <c r="H202" s="156">
        <f>H203+H204+H205+H206</f>
        <v>1940</v>
      </c>
      <c r="I202" s="190"/>
    </row>
    <row r="203" spans="1:9" ht="31.5" customHeight="1">
      <c r="A203" s="169" t="s">
        <v>166</v>
      </c>
      <c r="B203" s="158" t="s">
        <v>1</v>
      </c>
      <c r="C203" s="155" t="s">
        <v>76</v>
      </c>
      <c r="D203" s="155" t="s">
        <v>78</v>
      </c>
      <c r="E203" s="155" t="s">
        <v>351</v>
      </c>
      <c r="F203" s="155" t="s">
        <v>167</v>
      </c>
      <c r="G203" s="156">
        <v>1440</v>
      </c>
      <c r="H203" s="156">
        <v>1440</v>
      </c>
      <c r="I203" s="190"/>
    </row>
    <row r="204" spans="1:9" s="159" customFormat="1" ht="46.5" customHeight="1">
      <c r="A204" s="169" t="s">
        <v>168</v>
      </c>
      <c r="B204" s="158" t="s">
        <v>1</v>
      </c>
      <c r="C204" s="155" t="s">
        <v>76</v>
      </c>
      <c r="D204" s="155" t="s">
        <v>78</v>
      </c>
      <c r="E204" s="155" t="s">
        <v>351</v>
      </c>
      <c r="F204" s="155" t="s">
        <v>169</v>
      </c>
      <c r="G204" s="156">
        <v>50</v>
      </c>
      <c r="H204" s="156">
        <v>50</v>
      </c>
      <c r="I204" s="190"/>
    </row>
    <row r="205" spans="1:9" ht="63.75" customHeight="1">
      <c r="A205" s="169" t="s">
        <v>170</v>
      </c>
      <c r="B205" s="158" t="s">
        <v>1</v>
      </c>
      <c r="C205" s="155" t="s">
        <v>76</v>
      </c>
      <c r="D205" s="155" t="s">
        <v>78</v>
      </c>
      <c r="E205" s="155" t="s">
        <v>351</v>
      </c>
      <c r="F205" s="155" t="s">
        <v>171</v>
      </c>
      <c r="G205" s="156">
        <v>435</v>
      </c>
      <c r="H205" s="156">
        <v>435</v>
      </c>
      <c r="I205" s="190"/>
    </row>
    <row r="206" spans="1:9" ht="48.75" customHeight="1">
      <c r="A206" s="169" t="s">
        <v>180</v>
      </c>
      <c r="B206" s="158" t="s">
        <v>1</v>
      </c>
      <c r="C206" s="155" t="s">
        <v>76</v>
      </c>
      <c r="D206" s="155" t="s">
        <v>78</v>
      </c>
      <c r="E206" s="155" t="s">
        <v>351</v>
      </c>
      <c r="F206" s="155" t="s">
        <v>181</v>
      </c>
      <c r="G206" s="156">
        <v>15</v>
      </c>
      <c r="H206" s="156">
        <v>15</v>
      </c>
      <c r="I206" s="190"/>
    </row>
    <row r="207" spans="1:9" s="159" customFormat="1" ht="71.25" customHeight="1">
      <c r="A207" s="170" t="s">
        <v>190</v>
      </c>
      <c r="B207" s="158" t="s">
        <v>1</v>
      </c>
      <c r="C207" s="155" t="s">
        <v>76</v>
      </c>
      <c r="D207" s="155" t="s">
        <v>78</v>
      </c>
      <c r="E207" s="155" t="s">
        <v>191</v>
      </c>
      <c r="F207" s="155"/>
      <c r="G207" s="156">
        <f>G208</f>
        <v>349</v>
      </c>
      <c r="H207" s="156">
        <f>H208</f>
        <v>349</v>
      </c>
      <c r="I207" s="190"/>
    </row>
    <row r="208" spans="1:9" ht="71.25" customHeight="1">
      <c r="A208" s="170" t="s">
        <v>192</v>
      </c>
      <c r="B208" s="158" t="s">
        <v>1</v>
      </c>
      <c r="C208" s="155" t="s">
        <v>76</v>
      </c>
      <c r="D208" s="155" t="s">
        <v>78</v>
      </c>
      <c r="E208" s="155" t="s">
        <v>193</v>
      </c>
      <c r="F208" s="155"/>
      <c r="G208" s="156">
        <f>G209</f>
        <v>349</v>
      </c>
      <c r="H208" s="156">
        <f>H209</f>
        <v>349</v>
      </c>
      <c r="I208" s="190"/>
    </row>
    <row r="209" spans="1:9" ht="71.25" customHeight="1">
      <c r="A209" s="168" t="s">
        <v>259</v>
      </c>
      <c r="B209" s="158" t="s">
        <v>1</v>
      </c>
      <c r="C209" s="155" t="s">
        <v>76</v>
      </c>
      <c r="D209" s="155" t="s">
        <v>78</v>
      </c>
      <c r="E209" s="155" t="s">
        <v>260</v>
      </c>
      <c r="F209" s="155"/>
      <c r="G209" s="156">
        <f>G210+G211+G212+G213+G214</f>
        <v>349</v>
      </c>
      <c r="H209" s="156">
        <f>H210+H211+H212+H213+H214</f>
        <v>349</v>
      </c>
      <c r="I209" s="190"/>
    </row>
    <row r="210" spans="1:9" s="159" customFormat="1" ht="71.25" customHeight="1">
      <c r="A210" s="169" t="s">
        <v>166</v>
      </c>
      <c r="B210" s="158" t="s">
        <v>1</v>
      </c>
      <c r="C210" s="155" t="s">
        <v>76</v>
      </c>
      <c r="D210" s="155" t="s">
        <v>78</v>
      </c>
      <c r="E210" s="155" t="s">
        <v>260</v>
      </c>
      <c r="F210" s="155" t="s">
        <v>167</v>
      </c>
      <c r="G210" s="156">
        <v>220</v>
      </c>
      <c r="H210" s="156">
        <v>220</v>
      </c>
      <c r="I210" s="190"/>
    </row>
    <row r="211" spans="1:9" s="159" customFormat="1" ht="71.25" customHeight="1">
      <c r="A211" s="169" t="s">
        <v>168</v>
      </c>
      <c r="B211" s="158" t="s">
        <v>1</v>
      </c>
      <c r="C211" s="155" t="s">
        <v>76</v>
      </c>
      <c r="D211" s="155" t="s">
        <v>78</v>
      </c>
      <c r="E211" s="155" t="s">
        <v>260</v>
      </c>
      <c r="F211" s="155" t="s">
        <v>169</v>
      </c>
      <c r="G211" s="156">
        <v>12</v>
      </c>
      <c r="H211" s="156">
        <v>12</v>
      </c>
      <c r="I211" s="190"/>
    </row>
    <row r="212" spans="1:9" ht="71.25" customHeight="1">
      <c r="A212" s="169" t="s">
        <v>170</v>
      </c>
      <c r="B212" s="158" t="s">
        <v>1</v>
      </c>
      <c r="C212" s="155" t="s">
        <v>76</v>
      </c>
      <c r="D212" s="155" t="s">
        <v>78</v>
      </c>
      <c r="E212" s="155" t="s">
        <v>260</v>
      </c>
      <c r="F212" s="155" t="s">
        <v>171</v>
      </c>
      <c r="G212" s="156">
        <v>66.6</v>
      </c>
      <c r="H212" s="156">
        <v>66.6</v>
      </c>
      <c r="I212" s="190"/>
    </row>
    <row r="213" spans="1:9" ht="71.25" customHeight="1" hidden="1">
      <c r="A213" s="169" t="s">
        <v>176</v>
      </c>
      <c r="B213" s="158" t="s">
        <v>1</v>
      </c>
      <c r="C213" s="155" t="s">
        <v>76</v>
      </c>
      <c r="D213" s="155" t="s">
        <v>78</v>
      </c>
      <c r="E213" s="155" t="s">
        <v>260</v>
      </c>
      <c r="F213" s="155" t="s">
        <v>177</v>
      </c>
      <c r="G213" s="156"/>
      <c r="H213" s="156"/>
      <c r="I213" s="190"/>
    </row>
    <row r="214" spans="1:9" ht="71.25" customHeight="1">
      <c r="A214" s="169" t="s">
        <v>180</v>
      </c>
      <c r="B214" s="158" t="s">
        <v>1</v>
      </c>
      <c r="C214" s="155" t="s">
        <v>76</v>
      </c>
      <c r="D214" s="155" t="s">
        <v>78</v>
      </c>
      <c r="E214" s="155" t="s">
        <v>260</v>
      </c>
      <c r="F214" s="155" t="s">
        <v>181</v>
      </c>
      <c r="G214" s="156">
        <v>50.4</v>
      </c>
      <c r="H214" s="156">
        <v>50.4</v>
      </c>
      <c r="I214" s="190"/>
    </row>
    <row r="215" spans="1:9" s="159" customFormat="1" ht="48.75" customHeight="1">
      <c r="A215" s="157" t="s">
        <v>81</v>
      </c>
      <c r="B215" s="158" t="s">
        <v>1</v>
      </c>
      <c r="C215" s="155" t="s">
        <v>7</v>
      </c>
      <c r="D215" s="155"/>
      <c r="E215" s="155"/>
      <c r="F215" s="155"/>
      <c r="G215" s="156">
        <f>G216</f>
        <v>8627.2</v>
      </c>
      <c r="H215" s="156">
        <f>H216</f>
        <v>8827.2</v>
      </c>
      <c r="I215" s="190"/>
    </row>
    <row r="216" spans="1:9" ht="41.25" customHeight="1">
      <c r="A216" s="167" t="s">
        <v>261</v>
      </c>
      <c r="B216" s="158" t="s">
        <v>1</v>
      </c>
      <c r="C216" s="155" t="s">
        <v>7</v>
      </c>
      <c r="D216" s="155" t="s">
        <v>4</v>
      </c>
      <c r="E216" s="155"/>
      <c r="F216" s="155"/>
      <c r="G216" s="156">
        <f>G217+G224+G234</f>
        <v>8627.2</v>
      </c>
      <c r="H216" s="156">
        <f>H217+H224+H234</f>
        <v>8827.2</v>
      </c>
      <c r="I216" s="190"/>
    </row>
    <row r="217" spans="1:9" ht="41.25" customHeight="1">
      <c r="A217" s="157" t="s">
        <v>163</v>
      </c>
      <c r="B217" s="158" t="s">
        <v>1</v>
      </c>
      <c r="C217" s="155" t="s">
        <v>7</v>
      </c>
      <c r="D217" s="155" t="s">
        <v>4</v>
      </c>
      <c r="E217" s="155" t="s">
        <v>191</v>
      </c>
      <c r="F217" s="155"/>
      <c r="G217" s="156">
        <f>G218</f>
        <v>868.5</v>
      </c>
      <c r="H217" s="156">
        <f>H218</f>
        <v>868.5</v>
      </c>
      <c r="I217" s="190"/>
    </row>
    <row r="218" spans="1:9" ht="71.25" customHeight="1">
      <c r="A218" s="168" t="s">
        <v>172</v>
      </c>
      <c r="B218" s="158" t="s">
        <v>1</v>
      </c>
      <c r="C218" s="155" t="s">
        <v>7</v>
      </c>
      <c r="D218" s="155" t="s">
        <v>4</v>
      </c>
      <c r="E218" s="155" t="s">
        <v>351</v>
      </c>
      <c r="F218" s="155"/>
      <c r="G218" s="156">
        <f>G219+G220+G221+G222+G223</f>
        <v>868.5</v>
      </c>
      <c r="H218" s="156">
        <f>H219+H220+H221+H222+H223</f>
        <v>868.5</v>
      </c>
      <c r="I218" s="190"/>
    </row>
    <row r="219" spans="1:9" ht="37.5" customHeight="1">
      <c r="A219" s="169" t="s">
        <v>166</v>
      </c>
      <c r="B219" s="158" t="s">
        <v>1</v>
      </c>
      <c r="C219" s="155" t="s">
        <v>7</v>
      </c>
      <c r="D219" s="155" t="s">
        <v>4</v>
      </c>
      <c r="E219" s="155" t="s">
        <v>351</v>
      </c>
      <c r="F219" s="155" t="s">
        <v>167</v>
      </c>
      <c r="G219" s="156">
        <v>652</v>
      </c>
      <c r="H219" s="156">
        <v>652</v>
      </c>
      <c r="I219" s="190"/>
    </row>
    <row r="220" spans="1:9" ht="46.5" customHeight="1">
      <c r="A220" s="169" t="s">
        <v>168</v>
      </c>
      <c r="B220" s="158" t="s">
        <v>1</v>
      </c>
      <c r="C220" s="155" t="s">
        <v>7</v>
      </c>
      <c r="D220" s="155" t="s">
        <v>4</v>
      </c>
      <c r="E220" s="155" t="s">
        <v>351</v>
      </c>
      <c r="F220" s="155" t="s">
        <v>169</v>
      </c>
      <c r="G220" s="156">
        <v>12</v>
      </c>
      <c r="H220" s="156">
        <v>12</v>
      </c>
      <c r="I220" s="190"/>
    </row>
    <row r="221" spans="1:9" ht="71.25" customHeight="1">
      <c r="A221" s="169" t="s">
        <v>170</v>
      </c>
      <c r="B221" s="158" t="s">
        <v>1</v>
      </c>
      <c r="C221" s="155" t="s">
        <v>7</v>
      </c>
      <c r="D221" s="155" t="s">
        <v>4</v>
      </c>
      <c r="E221" s="155" t="s">
        <v>351</v>
      </c>
      <c r="F221" s="155" t="s">
        <v>171</v>
      </c>
      <c r="G221" s="156">
        <v>204.5</v>
      </c>
      <c r="H221" s="156">
        <v>204.5</v>
      </c>
      <c r="I221" s="190"/>
    </row>
    <row r="222" spans="1:9" ht="71.25" customHeight="1" hidden="1">
      <c r="A222" s="169" t="s">
        <v>176</v>
      </c>
      <c r="B222" s="158" t="s">
        <v>1</v>
      </c>
      <c r="C222" s="155" t="s">
        <v>7</v>
      </c>
      <c r="D222" s="155" t="s">
        <v>4</v>
      </c>
      <c r="E222" s="155" t="s">
        <v>173</v>
      </c>
      <c r="F222" s="155" t="s">
        <v>177</v>
      </c>
      <c r="G222" s="156"/>
      <c r="H222" s="156"/>
      <c r="I222" s="190"/>
    </row>
    <row r="223" spans="1:9" ht="71.25" customHeight="1" hidden="1">
      <c r="A223" s="169" t="s">
        <v>180</v>
      </c>
      <c r="B223" s="158" t="s">
        <v>1</v>
      </c>
      <c r="C223" s="155" t="s">
        <v>7</v>
      </c>
      <c r="D223" s="155" t="s">
        <v>4</v>
      </c>
      <c r="E223" s="155" t="s">
        <v>173</v>
      </c>
      <c r="F223" s="155" t="s">
        <v>181</v>
      </c>
      <c r="G223" s="156"/>
      <c r="H223" s="156"/>
      <c r="I223" s="190"/>
    </row>
    <row r="224" spans="1:9" ht="48.75" customHeight="1">
      <c r="A224" s="188" t="s">
        <v>359</v>
      </c>
      <c r="B224" s="158" t="s">
        <v>1</v>
      </c>
      <c r="C224" s="155" t="s">
        <v>7</v>
      </c>
      <c r="D224" s="155" t="s">
        <v>4</v>
      </c>
      <c r="E224" s="155" t="s">
        <v>356</v>
      </c>
      <c r="F224" s="155"/>
      <c r="G224" s="156">
        <f>G225</f>
        <v>2336.7</v>
      </c>
      <c r="H224" s="156">
        <f>H225</f>
        <v>2536.7</v>
      </c>
      <c r="I224" s="190"/>
    </row>
    <row r="225" spans="1:9" ht="72" customHeight="1">
      <c r="A225" s="187" t="s">
        <v>348</v>
      </c>
      <c r="B225" s="158" t="s">
        <v>1</v>
      </c>
      <c r="C225" s="155" t="s">
        <v>7</v>
      </c>
      <c r="D225" s="155" t="s">
        <v>4</v>
      </c>
      <c r="E225" s="185" t="s">
        <v>355</v>
      </c>
      <c r="F225" s="155"/>
      <c r="G225" s="156">
        <f>G226+G227+G228+G230+G231+G232+G233+G229</f>
        <v>2336.7</v>
      </c>
      <c r="H225" s="156">
        <f>H226+H227+H228+H230+H231+H232+H233+H229</f>
        <v>2536.7</v>
      </c>
      <c r="I225" s="190"/>
    </row>
    <row r="226" spans="1:9" ht="30.75" customHeight="1">
      <c r="A226" s="186" t="s">
        <v>217</v>
      </c>
      <c r="B226" s="158" t="s">
        <v>1</v>
      </c>
      <c r="C226" s="155" t="s">
        <v>7</v>
      </c>
      <c r="D226" s="155" t="s">
        <v>4</v>
      </c>
      <c r="E226" s="185" t="s">
        <v>355</v>
      </c>
      <c r="F226" s="185" t="s">
        <v>218</v>
      </c>
      <c r="G226" s="156">
        <v>1352</v>
      </c>
      <c r="H226" s="156">
        <v>1352</v>
      </c>
      <c r="I226" s="190"/>
    </row>
    <row r="227" spans="1:9" ht="30.75" customHeight="1">
      <c r="A227" s="186" t="s">
        <v>294</v>
      </c>
      <c r="B227" s="158" t="s">
        <v>1</v>
      </c>
      <c r="C227" s="155" t="s">
        <v>7</v>
      </c>
      <c r="D227" s="155" t="s">
        <v>4</v>
      </c>
      <c r="E227" s="185" t="s">
        <v>355</v>
      </c>
      <c r="F227" s="185" t="s">
        <v>295</v>
      </c>
      <c r="G227" s="156">
        <v>38</v>
      </c>
      <c r="H227" s="156">
        <v>38</v>
      </c>
      <c r="I227" s="190"/>
    </row>
    <row r="228" spans="1:9" ht="39" customHeight="1">
      <c r="A228" s="186" t="s">
        <v>357</v>
      </c>
      <c r="B228" s="158" t="s">
        <v>1</v>
      </c>
      <c r="C228" s="155" t="s">
        <v>7</v>
      </c>
      <c r="D228" s="155" t="s">
        <v>4</v>
      </c>
      <c r="E228" s="185" t="s">
        <v>355</v>
      </c>
      <c r="F228" s="185" t="s">
        <v>220</v>
      </c>
      <c r="G228" s="156">
        <v>400.7</v>
      </c>
      <c r="H228" s="156">
        <v>400.7</v>
      </c>
      <c r="I228" s="190"/>
    </row>
    <row r="229" spans="1:9" ht="30.75" customHeight="1">
      <c r="A229" s="186" t="s">
        <v>358</v>
      </c>
      <c r="B229" s="158" t="s">
        <v>1</v>
      </c>
      <c r="C229" s="155" t="s">
        <v>7</v>
      </c>
      <c r="D229" s="155" t="s">
        <v>4</v>
      </c>
      <c r="E229" s="185" t="s">
        <v>355</v>
      </c>
      <c r="F229" s="185" t="s">
        <v>179</v>
      </c>
      <c r="G229" s="156">
        <v>200</v>
      </c>
      <c r="H229" s="156">
        <v>500</v>
      </c>
      <c r="I229" s="190"/>
    </row>
    <row r="230" spans="1:9" ht="30.75" customHeight="1">
      <c r="A230" s="169" t="s">
        <v>180</v>
      </c>
      <c r="B230" s="158" t="s">
        <v>1</v>
      </c>
      <c r="C230" s="155" t="s">
        <v>7</v>
      </c>
      <c r="D230" s="155" t="s">
        <v>4</v>
      </c>
      <c r="E230" s="185" t="s">
        <v>355</v>
      </c>
      <c r="F230" s="185" t="s">
        <v>181</v>
      </c>
      <c r="G230" s="156">
        <v>300</v>
      </c>
      <c r="H230" s="156">
        <v>200</v>
      </c>
      <c r="I230" s="190"/>
    </row>
    <row r="231" spans="1:9" ht="30.75" customHeight="1">
      <c r="A231" s="186" t="s">
        <v>184</v>
      </c>
      <c r="B231" s="158" t="s">
        <v>1</v>
      </c>
      <c r="C231" s="155" t="s">
        <v>7</v>
      </c>
      <c r="D231" s="155" t="s">
        <v>4</v>
      </c>
      <c r="E231" s="185" t="s">
        <v>355</v>
      </c>
      <c r="F231" s="185" t="s">
        <v>185</v>
      </c>
      <c r="G231" s="156">
        <v>40</v>
      </c>
      <c r="H231" s="156">
        <v>40</v>
      </c>
      <c r="I231" s="190"/>
    </row>
    <row r="232" spans="1:9" ht="30.75" customHeight="1">
      <c r="A232" s="186" t="s">
        <v>186</v>
      </c>
      <c r="B232" s="158" t="s">
        <v>1</v>
      </c>
      <c r="C232" s="155" t="s">
        <v>7</v>
      </c>
      <c r="D232" s="155" t="s">
        <v>4</v>
      </c>
      <c r="E232" s="185" t="s">
        <v>355</v>
      </c>
      <c r="F232" s="185" t="s">
        <v>187</v>
      </c>
      <c r="G232" s="156">
        <v>1</v>
      </c>
      <c r="H232" s="156">
        <v>1</v>
      </c>
      <c r="I232" s="190"/>
    </row>
    <row r="233" spans="1:9" ht="30.75" customHeight="1">
      <c r="A233" s="186" t="s">
        <v>188</v>
      </c>
      <c r="B233" s="158" t="s">
        <v>1</v>
      </c>
      <c r="C233" s="155" t="s">
        <v>7</v>
      </c>
      <c r="D233" s="155" t="s">
        <v>4</v>
      </c>
      <c r="E233" s="185" t="s">
        <v>355</v>
      </c>
      <c r="F233" s="185" t="s">
        <v>189</v>
      </c>
      <c r="G233" s="156">
        <v>5</v>
      </c>
      <c r="H233" s="156">
        <v>5</v>
      </c>
      <c r="I233" s="190"/>
    </row>
    <row r="234" spans="1:9" ht="39" customHeight="1">
      <c r="A234" s="187" t="s">
        <v>361</v>
      </c>
      <c r="B234" s="158" t="s">
        <v>1</v>
      </c>
      <c r="C234" s="155" t="s">
        <v>7</v>
      </c>
      <c r="D234" s="155" t="s">
        <v>4</v>
      </c>
      <c r="E234" s="185" t="s">
        <v>360</v>
      </c>
      <c r="F234" s="155"/>
      <c r="G234" s="156">
        <f>G235+G236+G237+G238</f>
        <v>5422</v>
      </c>
      <c r="H234" s="156">
        <f>H235+H236+H237+H238</f>
        <v>5422</v>
      </c>
      <c r="I234" s="190"/>
    </row>
    <row r="235" spans="1:9" ht="30.75" customHeight="1">
      <c r="A235" s="186" t="s">
        <v>217</v>
      </c>
      <c r="B235" s="158" t="s">
        <v>1</v>
      </c>
      <c r="C235" s="155" t="s">
        <v>7</v>
      </c>
      <c r="D235" s="155" t="s">
        <v>4</v>
      </c>
      <c r="E235" s="185" t="s">
        <v>360</v>
      </c>
      <c r="F235" s="185" t="s">
        <v>218</v>
      </c>
      <c r="G235" s="156">
        <v>3500</v>
      </c>
      <c r="H235" s="156">
        <v>3500</v>
      </c>
      <c r="I235" s="190"/>
    </row>
    <row r="236" spans="1:9" ht="30.75" customHeight="1">
      <c r="A236" s="186" t="s">
        <v>294</v>
      </c>
      <c r="B236" s="158" t="s">
        <v>1</v>
      </c>
      <c r="C236" s="155" t="s">
        <v>7</v>
      </c>
      <c r="D236" s="155" t="s">
        <v>4</v>
      </c>
      <c r="E236" s="185" t="s">
        <v>360</v>
      </c>
      <c r="F236" s="185" t="s">
        <v>295</v>
      </c>
      <c r="G236" s="156">
        <v>25</v>
      </c>
      <c r="H236" s="156">
        <v>25</v>
      </c>
      <c r="I236" s="190"/>
    </row>
    <row r="237" spans="1:9" ht="30.75" customHeight="1">
      <c r="A237" s="186" t="s">
        <v>357</v>
      </c>
      <c r="B237" s="158" t="s">
        <v>1</v>
      </c>
      <c r="C237" s="155" t="s">
        <v>7</v>
      </c>
      <c r="D237" s="155" t="s">
        <v>4</v>
      </c>
      <c r="E237" s="185" t="s">
        <v>360</v>
      </c>
      <c r="F237" s="185" t="s">
        <v>220</v>
      </c>
      <c r="G237" s="156">
        <v>1057</v>
      </c>
      <c r="H237" s="156">
        <v>1057</v>
      </c>
      <c r="I237" s="190"/>
    </row>
    <row r="238" spans="1:9" ht="30.75" customHeight="1">
      <c r="A238" s="169" t="s">
        <v>180</v>
      </c>
      <c r="B238" s="158" t="s">
        <v>1</v>
      </c>
      <c r="C238" s="155" t="s">
        <v>7</v>
      </c>
      <c r="D238" s="155" t="s">
        <v>4</v>
      </c>
      <c r="E238" s="185" t="s">
        <v>360</v>
      </c>
      <c r="F238" s="185" t="s">
        <v>181</v>
      </c>
      <c r="G238" s="156">
        <v>840</v>
      </c>
      <c r="H238" s="156">
        <v>840</v>
      </c>
      <c r="I238" s="190"/>
    </row>
    <row r="239" spans="1:9" s="159" customFormat="1" ht="30.75" customHeight="1">
      <c r="A239" s="157" t="s">
        <v>79</v>
      </c>
      <c r="B239" s="158" t="s">
        <v>1</v>
      </c>
      <c r="C239" s="155" t="s">
        <v>8</v>
      </c>
      <c r="D239" s="155"/>
      <c r="E239" s="155"/>
      <c r="F239" s="155"/>
      <c r="G239" s="189">
        <f>G240+G244</f>
        <v>3275.858</v>
      </c>
      <c r="H239" s="189">
        <f>H240+H244</f>
        <v>3275.858</v>
      </c>
      <c r="I239" s="190"/>
    </row>
    <row r="240" spans="1:9" ht="30.75" customHeight="1">
      <c r="A240" s="167" t="s">
        <v>80</v>
      </c>
      <c r="B240" s="158" t="s">
        <v>1</v>
      </c>
      <c r="C240" s="155" t="s">
        <v>8</v>
      </c>
      <c r="D240" s="155" t="s">
        <v>4</v>
      </c>
      <c r="E240" s="155"/>
      <c r="F240" s="155"/>
      <c r="G240" s="156">
        <f aca="true" t="shared" si="8" ref="G240:H242">G241</f>
        <v>150</v>
      </c>
      <c r="H240" s="156">
        <f t="shared" si="8"/>
        <v>150</v>
      </c>
      <c r="I240" s="190"/>
    </row>
    <row r="241" spans="1:9" ht="30.75" customHeight="1">
      <c r="A241" s="157" t="s">
        <v>163</v>
      </c>
      <c r="B241" s="158" t="s">
        <v>1</v>
      </c>
      <c r="C241" s="155" t="s">
        <v>8</v>
      </c>
      <c r="D241" s="155" t="s">
        <v>4</v>
      </c>
      <c r="E241" s="155" t="s">
        <v>191</v>
      </c>
      <c r="F241" s="155"/>
      <c r="G241" s="156">
        <f t="shared" si="8"/>
        <v>150</v>
      </c>
      <c r="H241" s="156">
        <f t="shared" si="8"/>
        <v>150</v>
      </c>
      <c r="I241" s="190"/>
    </row>
    <row r="242" spans="1:9" ht="30.75" customHeight="1">
      <c r="A242" s="168" t="s">
        <v>262</v>
      </c>
      <c r="B242" s="158" t="s">
        <v>1</v>
      </c>
      <c r="C242" s="155" t="s">
        <v>8</v>
      </c>
      <c r="D242" s="155" t="s">
        <v>4</v>
      </c>
      <c r="E242" s="180" t="s">
        <v>362</v>
      </c>
      <c r="F242" s="155"/>
      <c r="G242" s="156">
        <f t="shared" si="8"/>
        <v>150</v>
      </c>
      <c r="H242" s="156">
        <f t="shared" si="8"/>
        <v>150</v>
      </c>
      <c r="I242" s="190"/>
    </row>
    <row r="243" spans="1:9" ht="49.5" customHeight="1">
      <c r="A243" s="169" t="s">
        <v>264</v>
      </c>
      <c r="B243" s="158" t="s">
        <v>1</v>
      </c>
      <c r="C243" s="155" t="s">
        <v>8</v>
      </c>
      <c r="D243" s="155" t="s">
        <v>4</v>
      </c>
      <c r="E243" s="180" t="s">
        <v>263</v>
      </c>
      <c r="F243" s="155" t="s">
        <v>276</v>
      </c>
      <c r="G243" s="156">
        <v>150</v>
      </c>
      <c r="H243" s="156">
        <v>150</v>
      </c>
      <c r="I243" s="190"/>
    </row>
    <row r="244" spans="1:9" ht="26.25" customHeight="1">
      <c r="A244" s="167" t="s">
        <v>266</v>
      </c>
      <c r="B244" s="158" t="s">
        <v>1</v>
      </c>
      <c r="C244" s="155" t="s">
        <v>8</v>
      </c>
      <c r="D244" s="155" t="s">
        <v>62</v>
      </c>
      <c r="E244" s="155"/>
      <c r="F244" s="155"/>
      <c r="G244" s="189">
        <f>G245</f>
        <v>3125.858</v>
      </c>
      <c r="H244" s="189">
        <f>H245</f>
        <v>3125.858</v>
      </c>
      <c r="I244" s="190"/>
    </row>
    <row r="245" spans="1:9" ht="44.25" customHeight="1">
      <c r="A245" s="170" t="s">
        <v>267</v>
      </c>
      <c r="B245" s="158" t="s">
        <v>1</v>
      </c>
      <c r="C245" s="155" t="s">
        <v>8</v>
      </c>
      <c r="D245" s="155" t="s">
        <v>62</v>
      </c>
      <c r="E245" s="155" t="s">
        <v>268</v>
      </c>
      <c r="F245" s="155"/>
      <c r="G245" s="189">
        <f>G246+G255</f>
        <v>3125.858</v>
      </c>
      <c r="H245" s="189">
        <f>H246+H255</f>
        <v>3125.858</v>
      </c>
      <c r="I245" s="190"/>
    </row>
    <row r="246" spans="1:9" ht="42.75" customHeight="1">
      <c r="A246" s="169" t="s">
        <v>269</v>
      </c>
      <c r="B246" s="158" t="s">
        <v>1</v>
      </c>
      <c r="C246" s="155" t="s">
        <v>8</v>
      </c>
      <c r="D246" s="155" t="s">
        <v>62</v>
      </c>
      <c r="E246" s="155" t="s">
        <v>270</v>
      </c>
      <c r="F246" s="155"/>
      <c r="G246" s="189">
        <f>G247+G250</f>
        <v>2120.48</v>
      </c>
      <c r="H246" s="189">
        <f>H247+H250</f>
        <v>2120.48</v>
      </c>
      <c r="I246" s="190"/>
    </row>
    <row r="247" spans="1:9" ht="71.25" customHeight="1">
      <c r="A247" s="169" t="s">
        <v>271</v>
      </c>
      <c r="B247" s="158" t="s">
        <v>1</v>
      </c>
      <c r="C247" s="155" t="s">
        <v>8</v>
      </c>
      <c r="D247" s="155" t="s">
        <v>62</v>
      </c>
      <c r="E247" s="155" t="s">
        <v>272</v>
      </c>
      <c r="F247" s="155"/>
      <c r="G247" s="156">
        <f>G248</f>
        <v>91.48</v>
      </c>
      <c r="H247" s="189">
        <f>H248</f>
        <v>91.48</v>
      </c>
      <c r="I247" s="190"/>
    </row>
    <row r="248" spans="1:9" ht="120.75" customHeight="1">
      <c r="A248" s="169" t="s">
        <v>273</v>
      </c>
      <c r="B248" s="158" t="s">
        <v>1</v>
      </c>
      <c r="C248" s="155" t="s">
        <v>8</v>
      </c>
      <c r="D248" s="155" t="s">
        <v>62</v>
      </c>
      <c r="E248" s="155" t="s">
        <v>274</v>
      </c>
      <c r="F248" s="155"/>
      <c r="G248" s="156">
        <f>G249</f>
        <v>91.48</v>
      </c>
      <c r="H248" s="189">
        <f>H249</f>
        <v>91.48</v>
      </c>
      <c r="I248" s="190"/>
    </row>
    <row r="249" spans="1:9" ht="60" customHeight="1">
      <c r="A249" s="169" t="s">
        <v>275</v>
      </c>
      <c r="B249" s="158" t="s">
        <v>1</v>
      </c>
      <c r="C249" s="155" t="s">
        <v>8</v>
      </c>
      <c r="D249" s="155" t="s">
        <v>62</v>
      </c>
      <c r="E249" s="155" t="s">
        <v>274</v>
      </c>
      <c r="F249" s="155" t="s">
        <v>276</v>
      </c>
      <c r="G249" s="156">
        <v>91.48</v>
      </c>
      <c r="H249" s="189">
        <v>91.48</v>
      </c>
      <c r="I249" s="190"/>
    </row>
    <row r="250" spans="1:9" s="159" customFormat="1" ht="71.25" customHeight="1">
      <c r="A250" s="169" t="s">
        <v>277</v>
      </c>
      <c r="B250" s="158" t="s">
        <v>1</v>
      </c>
      <c r="C250" s="155" t="s">
        <v>8</v>
      </c>
      <c r="D250" s="155" t="s">
        <v>62</v>
      </c>
      <c r="E250" s="155" t="s">
        <v>278</v>
      </c>
      <c r="F250" s="155"/>
      <c r="G250" s="156">
        <f>G251+G253</f>
        <v>2029</v>
      </c>
      <c r="H250" s="156">
        <f>H251+H253</f>
        <v>2029</v>
      </c>
      <c r="I250" s="190"/>
    </row>
    <row r="251" spans="1:9" ht="62.25" customHeight="1" hidden="1">
      <c r="A251" s="169" t="s">
        <v>279</v>
      </c>
      <c r="B251" s="158" t="s">
        <v>1</v>
      </c>
      <c r="C251" s="155" t="s">
        <v>8</v>
      </c>
      <c r="D251" s="155" t="s">
        <v>62</v>
      </c>
      <c r="E251" s="155" t="s">
        <v>280</v>
      </c>
      <c r="F251" s="155"/>
      <c r="G251" s="156">
        <f>G252</f>
        <v>0</v>
      </c>
      <c r="H251" s="156">
        <f>H252</f>
        <v>0</v>
      </c>
      <c r="I251" s="190"/>
    </row>
    <row r="252" spans="1:9" ht="71.25" customHeight="1" hidden="1">
      <c r="A252" s="169" t="s">
        <v>275</v>
      </c>
      <c r="B252" s="158" t="s">
        <v>1</v>
      </c>
      <c r="C252" s="155" t="s">
        <v>8</v>
      </c>
      <c r="D252" s="155" t="s">
        <v>62</v>
      </c>
      <c r="E252" s="155" t="s">
        <v>280</v>
      </c>
      <c r="F252" s="155" t="s">
        <v>276</v>
      </c>
      <c r="G252" s="156"/>
      <c r="H252" s="156"/>
      <c r="I252" s="190"/>
    </row>
    <row r="253" spans="1:9" ht="71.25" customHeight="1">
      <c r="A253" s="169" t="s">
        <v>281</v>
      </c>
      <c r="B253" s="158" t="s">
        <v>1</v>
      </c>
      <c r="C253" s="155" t="s">
        <v>8</v>
      </c>
      <c r="D253" s="155" t="s">
        <v>62</v>
      </c>
      <c r="E253" s="155" t="s">
        <v>282</v>
      </c>
      <c r="F253" s="155"/>
      <c r="G253" s="156">
        <f>G254</f>
        <v>2029</v>
      </c>
      <c r="H253" s="156">
        <f>H254</f>
        <v>2029</v>
      </c>
      <c r="I253" s="190"/>
    </row>
    <row r="254" spans="1:9" ht="71.25" customHeight="1">
      <c r="A254" s="169" t="s">
        <v>275</v>
      </c>
      <c r="B254" s="158" t="s">
        <v>1</v>
      </c>
      <c r="C254" s="155" t="s">
        <v>8</v>
      </c>
      <c r="D254" s="155" t="s">
        <v>62</v>
      </c>
      <c r="E254" s="155" t="s">
        <v>282</v>
      </c>
      <c r="F254" s="155" t="s">
        <v>276</v>
      </c>
      <c r="G254" s="156">
        <v>2029</v>
      </c>
      <c r="H254" s="156">
        <v>2029</v>
      </c>
      <c r="I254" s="190"/>
    </row>
    <row r="255" spans="1:9" ht="71.25" customHeight="1">
      <c r="A255" s="169" t="s">
        <v>283</v>
      </c>
      <c r="B255" s="158" t="s">
        <v>1</v>
      </c>
      <c r="C255" s="155" t="s">
        <v>8</v>
      </c>
      <c r="D255" s="155" t="s">
        <v>62</v>
      </c>
      <c r="E255" s="155" t="s">
        <v>284</v>
      </c>
      <c r="F255" s="155"/>
      <c r="G255" s="189">
        <f>G256+G258</f>
        <v>1005.378</v>
      </c>
      <c r="H255" s="189">
        <f>H256+H258</f>
        <v>1005.378</v>
      </c>
      <c r="I255" s="190"/>
    </row>
    <row r="256" spans="1:9" ht="71.25" customHeight="1" hidden="1">
      <c r="A256" s="169" t="s">
        <v>285</v>
      </c>
      <c r="B256" s="158" t="s">
        <v>1</v>
      </c>
      <c r="C256" s="155" t="s">
        <v>8</v>
      </c>
      <c r="D256" s="155" t="s">
        <v>62</v>
      </c>
      <c r="E256" s="155" t="s">
        <v>286</v>
      </c>
      <c r="F256" s="155"/>
      <c r="G256" s="156">
        <f>G257</f>
        <v>0</v>
      </c>
      <c r="H256" s="156">
        <f>H257</f>
        <v>0</v>
      </c>
      <c r="I256" s="190"/>
    </row>
    <row r="257" spans="1:9" ht="71.25" customHeight="1" hidden="1">
      <c r="A257" s="169" t="s">
        <v>287</v>
      </c>
      <c r="B257" s="158" t="s">
        <v>1</v>
      </c>
      <c r="C257" s="155" t="s">
        <v>8</v>
      </c>
      <c r="D257" s="155" t="s">
        <v>62</v>
      </c>
      <c r="E257" s="155" t="s">
        <v>286</v>
      </c>
      <c r="F257" s="155" t="s">
        <v>288</v>
      </c>
      <c r="G257" s="156">
        <f>502689-502689</f>
        <v>0</v>
      </c>
      <c r="H257" s="156">
        <f>502689-502689</f>
        <v>0</v>
      </c>
      <c r="I257" s="190"/>
    </row>
    <row r="258" spans="1:9" ht="71.25" customHeight="1">
      <c r="A258" s="169" t="s">
        <v>289</v>
      </c>
      <c r="B258" s="158" t="s">
        <v>1</v>
      </c>
      <c r="C258" s="155" t="s">
        <v>8</v>
      </c>
      <c r="D258" s="155" t="s">
        <v>62</v>
      </c>
      <c r="E258" s="155" t="s">
        <v>290</v>
      </c>
      <c r="F258" s="155"/>
      <c r="G258" s="189">
        <f>G259</f>
        <v>1005.378</v>
      </c>
      <c r="H258" s="189">
        <f>H259</f>
        <v>1005.378</v>
      </c>
      <c r="I258" s="190"/>
    </row>
    <row r="259" spans="1:9" ht="71.25" customHeight="1">
      <c r="A259" s="169" t="s">
        <v>287</v>
      </c>
      <c r="B259" s="158" t="s">
        <v>1</v>
      </c>
      <c r="C259" s="155" t="s">
        <v>8</v>
      </c>
      <c r="D259" s="155" t="s">
        <v>62</v>
      </c>
      <c r="E259" s="155" t="s">
        <v>290</v>
      </c>
      <c r="F259" s="155" t="s">
        <v>288</v>
      </c>
      <c r="G259" s="189">
        <v>1005.378</v>
      </c>
      <c r="H259" s="189">
        <v>1005.378</v>
      </c>
      <c r="I259" s="190"/>
    </row>
    <row r="260" spans="1:9" ht="40.5" customHeight="1">
      <c r="A260" s="157" t="s">
        <v>82</v>
      </c>
      <c r="B260" s="158" t="s">
        <v>1</v>
      </c>
      <c r="C260" s="155" t="s">
        <v>83</v>
      </c>
      <c r="D260" s="155"/>
      <c r="E260" s="155"/>
      <c r="F260" s="155"/>
      <c r="G260" s="156">
        <f aca="true" t="shared" si="9" ref="G260:H262">G261</f>
        <v>2710.4</v>
      </c>
      <c r="H260" s="156">
        <f t="shared" si="9"/>
        <v>2710.4</v>
      </c>
      <c r="I260" s="190"/>
    </row>
    <row r="261" spans="1:9" ht="40.5" customHeight="1">
      <c r="A261" s="167" t="s">
        <v>344</v>
      </c>
      <c r="B261" s="158" t="s">
        <v>1</v>
      </c>
      <c r="C261" s="155" t="s">
        <v>83</v>
      </c>
      <c r="D261" s="155" t="s">
        <v>5</v>
      </c>
      <c r="E261" s="155"/>
      <c r="F261" s="155"/>
      <c r="G261" s="156">
        <f t="shared" si="9"/>
        <v>2710.4</v>
      </c>
      <c r="H261" s="156">
        <f t="shared" si="9"/>
        <v>2710.4</v>
      </c>
      <c r="I261" s="190"/>
    </row>
    <row r="262" spans="1:9" ht="40.5" customHeight="1">
      <c r="A262" s="157" t="s">
        <v>163</v>
      </c>
      <c r="B262" s="158" t="s">
        <v>1</v>
      </c>
      <c r="C262" s="155" t="s">
        <v>83</v>
      </c>
      <c r="D262" s="155" t="s">
        <v>5</v>
      </c>
      <c r="E262" s="155" t="s">
        <v>191</v>
      </c>
      <c r="F262" s="155"/>
      <c r="G262" s="156">
        <f t="shared" si="9"/>
        <v>2710.4</v>
      </c>
      <c r="H262" s="156">
        <f t="shared" si="9"/>
        <v>2710.4</v>
      </c>
      <c r="I262" s="190"/>
    </row>
    <row r="263" spans="1:9" ht="40.5" customHeight="1">
      <c r="A263" s="168" t="s">
        <v>345</v>
      </c>
      <c r="B263" s="158" t="s">
        <v>1</v>
      </c>
      <c r="C263" s="155" t="s">
        <v>83</v>
      </c>
      <c r="D263" s="155" t="s">
        <v>5</v>
      </c>
      <c r="E263" s="155" t="s">
        <v>363</v>
      </c>
      <c r="F263" s="155"/>
      <c r="G263" s="156">
        <f>G264+G265+G266+G267+G268+G269+G270</f>
        <v>2710.4</v>
      </c>
      <c r="H263" s="156">
        <f>H264+H265+H266+H267+H268+H269+H270</f>
        <v>2710.4</v>
      </c>
      <c r="I263" s="190"/>
    </row>
    <row r="264" spans="1:9" ht="44.25" customHeight="1">
      <c r="A264" s="186" t="s">
        <v>217</v>
      </c>
      <c r="B264" s="158" t="s">
        <v>1</v>
      </c>
      <c r="C264" s="155" t="s">
        <v>83</v>
      </c>
      <c r="D264" s="155" t="s">
        <v>5</v>
      </c>
      <c r="E264" s="155" t="s">
        <v>363</v>
      </c>
      <c r="F264" s="155" t="s">
        <v>218</v>
      </c>
      <c r="G264" s="156">
        <v>1508</v>
      </c>
      <c r="H264" s="156">
        <v>1508</v>
      </c>
      <c r="I264" s="190"/>
    </row>
    <row r="265" spans="1:9" ht="40.5" customHeight="1">
      <c r="A265" s="186" t="s">
        <v>294</v>
      </c>
      <c r="B265" s="158" t="s">
        <v>1</v>
      </c>
      <c r="C265" s="155" t="s">
        <v>83</v>
      </c>
      <c r="D265" s="155" t="s">
        <v>5</v>
      </c>
      <c r="E265" s="155" t="s">
        <v>363</v>
      </c>
      <c r="F265" s="155" t="s">
        <v>295</v>
      </c>
      <c r="G265" s="189">
        <v>15</v>
      </c>
      <c r="H265" s="189">
        <v>15</v>
      </c>
      <c r="I265" s="190"/>
    </row>
    <row r="266" spans="1:9" ht="40.5" customHeight="1">
      <c r="A266" s="186" t="s">
        <v>357</v>
      </c>
      <c r="B266" s="158" t="s">
        <v>1</v>
      </c>
      <c r="C266" s="155" t="s">
        <v>83</v>
      </c>
      <c r="D266" s="155" t="s">
        <v>5</v>
      </c>
      <c r="E266" s="155" t="s">
        <v>363</v>
      </c>
      <c r="F266" s="155" t="s">
        <v>220</v>
      </c>
      <c r="G266" s="189">
        <v>455.4</v>
      </c>
      <c r="H266" s="189">
        <v>455.4</v>
      </c>
      <c r="I266" s="190"/>
    </row>
    <row r="267" spans="1:9" ht="40.5" customHeight="1">
      <c r="A267" s="169" t="s">
        <v>180</v>
      </c>
      <c r="B267" s="158" t="s">
        <v>1</v>
      </c>
      <c r="C267" s="155" t="s">
        <v>83</v>
      </c>
      <c r="D267" s="155" t="s">
        <v>5</v>
      </c>
      <c r="E267" s="155" t="s">
        <v>363</v>
      </c>
      <c r="F267" s="155" t="s">
        <v>181</v>
      </c>
      <c r="G267" s="189">
        <v>716</v>
      </c>
      <c r="H267" s="189">
        <v>716</v>
      </c>
      <c r="I267" s="190"/>
    </row>
    <row r="268" spans="1:9" ht="26.25" customHeight="1">
      <c r="A268" s="186" t="s">
        <v>184</v>
      </c>
      <c r="B268" s="158" t="s">
        <v>1</v>
      </c>
      <c r="C268" s="155" t="s">
        <v>83</v>
      </c>
      <c r="D268" s="155" t="s">
        <v>5</v>
      </c>
      <c r="E268" s="155" t="s">
        <v>363</v>
      </c>
      <c r="F268" s="155" t="s">
        <v>185</v>
      </c>
      <c r="G268" s="189">
        <v>12</v>
      </c>
      <c r="H268" s="189">
        <v>12</v>
      </c>
      <c r="I268" s="190"/>
    </row>
    <row r="269" spans="1:9" ht="26.25" customHeight="1">
      <c r="A269" s="186" t="s">
        <v>186</v>
      </c>
      <c r="B269" s="158" t="s">
        <v>1</v>
      </c>
      <c r="C269" s="155" t="s">
        <v>83</v>
      </c>
      <c r="D269" s="155" t="s">
        <v>5</v>
      </c>
      <c r="E269" s="155" t="s">
        <v>363</v>
      </c>
      <c r="F269" s="155" t="s">
        <v>187</v>
      </c>
      <c r="G269" s="189">
        <v>1</v>
      </c>
      <c r="H269" s="189">
        <v>1</v>
      </c>
      <c r="I269" s="190"/>
    </row>
    <row r="270" spans="1:9" ht="26.25" customHeight="1">
      <c r="A270" s="186" t="s">
        <v>188</v>
      </c>
      <c r="B270" s="158" t="s">
        <v>1</v>
      </c>
      <c r="C270" s="155" t="s">
        <v>83</v>
      </c>
      <c r="D270" s="155" t="s">
        <v>5</v>
      </c>
      <c r="E270" s="155" t="s">
        <v>363</v>
      </c>
      <c r="F270" s="155" t="s">
        <v>189</v>
      </c>
      <c r="G270" s="189">
        <v>3</v>
      </c>
      <c r="H270" s="189">
        <v>3</v>
      </c>
      <c r="I270" s="190"/>
    </row>
    <row r="271" spans="1:9" ht="51.75" customHeight="1">
      <c r="A271" s="191" t="s">
        <v>380</v>
      </c>
      <c r="B271" s="166" t="s">
        <v>139</v>
      </c>
      <c r="C271" s="155"/>
      <c r="D271" s="155"/>
      <c r="E271" s="155"/>
      <c r="F271" s="155"/>
      <c r="G271" s="189">
        <f>G272+G279</f>
        <v>1371.1999999999998</v>
      </c>
      <c r="H271" s="189">
        <f>H272+H279</f>
        <v>1371.1999999999998</v>
      </c>
      <c r="I271" s="190"/>
    </row>
    <row r="272" spans="1:9" ht="26.25" customHeight="1">
      <c r="A272" s="167" t="s">
        <v>121</v>
      </c>
      <c r="B272" s="158" t="s">
        <v>139</v>
      </c>
      <c r="C272" s="155" t="s">
        <v>76</v>
      </c>
      <c r="D272" s="155" t="s">
        <v>76</v>
      </c>
      <c r="E272" s="155"/>
      <c r="F272" s="155"/>
      <c r="G272" s="156">
        <f>G273</f>
        <v>361.9</v>
      </c>
      <c r="H272" s="156">
        <f>H273</f>
        <v>361.9</v>
      </c>
      <c r="I272" s="190"/>
    </row>
    <row r="273" spans="1:9" ht="26.25" customHeight="1">
      <c r="A273" s="157" t="s">
        <v>163</v>
      </c>
      <c r="B273" s="158" t="s">
        <v>139</v>
      </c>
      <c r="C273" s="155" t="s">
        <v>76</v>
      </c>
      <c r="D273" s="155" t="s">
        <v>76</v>
      </c>
      <c r="E273" s="155" t="s">
        <v>191</v>
      </c>
      <c r="F273" s="155"/>
      <c r="G273" s="156">
        <f>G274</f>
        <v>361.9</v>
      </c>
      <c r="H273" s="156">
        <f>H274</f>
        <v>361.9</v>
      </c>
      <c r="I273" s="190"/>
    </row>
    <row r="274" spans="1:9" ht="26.25" customHeight="1">
      <c r="A274" s="175" t="s">
        <v>257</v>
      </c>
      <c r="B274" s="158" t="s">
        <v>139</v>
      </c>
      <c r="C274" s="155" t="s">
        <v>76</v>
      </c>
      <c r="D274" s="155" t="s">
        <v>76</v>
      </c>
      <c r="E274" s="155" t="s">
        <v>365</v>
      </c>
      <c r="F274" s="155"/>
      <c r="G274" s="156">
        <f>G275+G276+G277+G278</f>
        <v>361.9</v>
      </c>
      <c r="H274" s="156">
        <f>H275+H276+H277+H278</f>
        <v>361.9</v>
      </c>
      <c r="I274" s="190"/>
    </row>
    <row r="275" spans="1:9" ht="30" customHeight="1">
      <c r="A275" s="186" t="s">
        <v>217</v>
      </c>
      <c r="B275" s="158" t="s">
        <v>139</v>
      </c>
      <c r="C275" s="155" t="s">
        <v>76</v>
      </c>
      <c r="D275" s="155" t="s">
        <v>76</v>
      </c>
      <c r="E275" s="155" t="s">
        <v>365</v>
      </c>
      <c r="F275" s="155" t="s">
        <v>218</v>
      </c>
      <c r="G275" s="156">
        <v>205</v>
      </c>
      <c r="H275" s="156">
        <v>205</v>
      </c>
      <c r="I275" s="190"/>
    </row>
    <row r="276" spans="1:9" ht="26.25" customHeight="1">
      <c r="A276" s="186" t="s">
        <v>294</v>
      </c>
      <c r="B276" s="158" t="s">
        <v>139</v>
      </c>
      <c r="C276" s="155" t="s">
        <v>76</v>
      </c>
      <c r="D276" s="155" t="s">
        <v>76</v>
      </c>
      <c r="E276" s="155" t="s">
        <v>365</v>
      </c>
      <c r="F276" s="155" t="s">
        <v>295</v>
      </c>
      <c r="G276" s="189">
        <v>15</v>
      </c>
      <c r="H276" s="189">
        <v>15</v>
      </c>
      <c r="I276" s="190"/>
    </row>
    <row r="277" spans="1:9" ht="42.75" customHeight="1">
      <c r="A277" s="186" t="s">
        <v>357</v>
      </c>
      <c r="B277" s="158" t="s">
        <v>139</v>
      </c>
      <c r="C277" s="155" t="s">
        <v>76</v>
      </c>
      <c r="D277" s="155" t="s">
        <v>76</v>
      </c>
      <c r="E277" s="155" t="s">
        <v>365</v>
      </c>
      <c r="F277" s="155" t="s">
        <v>220</v>
      </c>
      <c r="G277" s="189">
        <v>61.9</v>
      </c>
      <c r="H277" s="189">
        <v>61.9</v>
      </c>
      <c r="I277" s="190"/>
    </row>
    <row r="278" spans="1:9" ht="44.25" customHeight="1">
      <c r="A278" s="169" t="s">
        <v>180</v>
      </c>
      <c r="B278" s="158" t="s">
        <v>139</v>
      </c>
      <c r="C278" s="155" t="s">
        <v>76</v>
      </c>
      <c r="D278" s="155" t="s">
        <v>76</v>
      </c>
      <c r="E278" s="155" t="s">
        <v>365</v>
      </c>
      <c r="F278" s="155" t="s">
        <v>181</v>
      </c>
      <c r="G278" s="189">
        <v>80</v>
      </c>
      <c r="H278" s="189">
        <v>80</v>
      </c>
      <c r="I278" s="190"/>
    </row>
    <row r="279" spans="1:9" ht="34.5" customHeight="1">
      <c r="A279" s="181" t="s">
        <v>291</v>
      </c>
      <c r="B279" s="158" t="s">
        <v>139</v>
      </c>
      <c r="C279" s="155" t="s">
        <v>70</v>
      </c>
      <c r="D279" s="155"/>
      <c r="E279" s="155"/>
      <c r="F279" s="155"/>
      <c r="G279" s="156">
        <f aca="true" t="shared" si="10" ref="G279:H281">G280</f>
        <v>1009.3</v>
      </c>
      <c r="H279" s="156">
        <f t="shared" si="10"/>
        <v>1009.3</v>
      </c>
      <c r="I279" s="190"/>
    </row>
    <row r="280" spans="1:9" ht="34.5" customHeight="1">
      <c r="A280" s="182" t="s">
        <v>292</v>
      </c>
      <c r="B280" s="158" t="s">
        <v>139</v>
      </c>
      <c r="C280" s="155" t="s">
        <v>70</v>
      </c>
      <c r="D280" s="162" t="s">
        <v>5</v>
      </c>
      <c r="E280" s="162"/>
      <c r="F280" s="162"/>
      <c r="G280" s="156">
        <f t="shared" si="10"/>
        <v>1009.3</v>
      </c>
      <c r="H280" s="156">
        <f t="shared" si="10"/>
        <v>1009.3</v>
      </c>
      <c r="I280" s="190"/>
    </row>
    <row r="281" spans="1:9" s="159" customFormat="1" ht="34.5" customHeight="1">
      <c r="A281" s="157" t="s">
        <v>163</v>
      </c>
      <c r="B281" s="158" t="s">
        <v>139</v>
      </c>
      <c r="C281" s="155" t="s">
        <v>70</v>
      </c>
      <c r="D281" s="155" t="s">
        <v>5</v>
      </c>
      <c r="E281" s="155" t="s">
        <v>191</v>
      </c>
      <c r="F281" s="155"/>
      <c r="G281" s="156">
        <f t="shared" si="10"/>
        <v>1009.3</v>
      </c>
      <c r="H281" s="156">
        <f t="shared" si="10"/>
        <v>1009.3</v>
      </c>
      <c r="I281" s="190"/>
    </row>
    <row r="282" spans="1:9" ht="34.5" customHeight="1">
      <c r="A282" s="170" t="s">
        <v>293</v>
      </c>
      <c r="B282" s="158" t="s">
        <v>139</v>
      </c>
      <c r="C282" s="155" t="s">
        <v>70</v>
      </c>
      <c r="D282" s="162" t="s">
        <v>5</v>
      </c>
      <c r="E282" s="162" t="s">
        <v>351</v>
      </c>
      <c r="F282" s="162"/>
      <c r="G282" s="156">
        <f>G283+G284+G285+G286</f>
        <v>1009.3</v>
      </c>
      <c r="H282" s="156">
        <f>H283+H284+H285+H286</f>
        <v>1009.3</v>
      </c>
      <c r="I282" s="190"/>
    </row>
    <row r="283" spans="1:9" ht="56.25" customHeight="1">
      <c r="A283" s="186" t="s">
        <v>217</v>
      </c>
      <c r="B283" s="158" t="s">
        <v>139</v>
      </c>
      <c r="C283" s="155" t="s">
        <v>70</v>
      </c>
      <c r="D283" s="162" t="s">
        <v>5</v>
      </c>
      <c r="E283" s="162" t="s">
        <v>351</v>
      </c>
      <c r="F283" s="155" t="s">
        <v>218</v>
      </c>
      <c r="G283" s="156">
        <v>660</v>
      </c>
      <c r="H283" s="156">
        <v>660</v>
      </c>
      <c r="I283" s="190"/>
    </row>
    <row r="284" spans="1:9" ht="71.25" customHeight="1">
      <c r="A284" s="186" t="s">
        <v>294</v>
      </c>
      <c r="B284" s="158" t="s">
        <v>139</v>
      </c>
      <c r="C284" s="155" t="s">
        <v>70</v>
      </c>
      <c r="D284" s="162" t="s">
        <v>5</v>
      </c>
      <c r="E284" s="162" t="s">
        <v>351</v>
      </c>
      <c r="F284" s="155" t="s">
        <v>295</v>
      </c>
      <c r="G284" s="156">
        <v>50</v>
      </c>
      <c r="H284" s="156">
        <v>50</v>
      </c>
      <c r="I284" s="190"/>
    </row>
    <row r="285" spans="1:9" ht="71.25" customHeight="1">
      <c r="A285" s="186" t="s">
        <v>357</v>
      </c>
      <c r="B285" s="158" t="s">
        <v>139</v>
      </c>
      <c r="C285" s="155" t="s">
        <v>70</v>
      </c>
      <c r="D285" s="162" t="s">
        <v>5</v>
      </c>
      <c r="E285" s="162" t="s">
        <v>351</v>
      </c>
      <c r="F285" s="155" t="s">
        <v>220</v>
      </c>
      <c r="G285" s="156">
        <v>199.3</v>
      </c>
      <c r="H285" s="156">
        <v>199.3</v>
      </c>
      <c r="I285" s="190"/>
    </row>
    <row r="286" spans="1:9" ht="71.25" customHeight="1">
      <c r="A286" s="169" t="s">
        <v>180</v>
      </c>
      <c r="B286" s="158" t="s">
        <v>139</v>
      </c>
      <c r="C286" s="155" t="s">
        <v>70</v>
      </c>
      <c r="D286" s="162" t="s">
        <v>5</v>
      </c>
      <c r="E286" s="162" t="s">
        <v>351</v>
      </c>
      <c r="F286" s="155" t="s">
        <v>181</v>
      </c>
      <c r="G286" s="156">
        <v>100</v>
      </c>
      <c r="H286" s="156">
        <v>100</v>
      </c>
      <c r="I286" s="190"/>
    </row>
    <row r="287" spans="1:9" ht="71.25" customHeight="1" hidden="1">
      <c r="A287" s="157" t="s">
        <v>296</v>
      </c>
      <c r="B287" s="158" t="s">
        <v>1</v>
      </c>
      <c r="C287" s="155" t="s">
        <v>84</v>
      </c>
      <c r="D287" s="155"/>
      <c r="E287" s="155"/>
      <c r="F287" s="155"/>
      <c r="G287" s="195">
        <f>G288</f>
        <v>0</v>
      </c>
      <c r="H287" s="195">
        <f>H288</f>
        <v>0</v>
      </c>
      <c r="I287" s="190"/>
    </row>
    <row r="288" spans="1:9" ht="71.25" customHeight="1" hidden="1">
      <c r="A288" s="167" t="s">
        <v>297</v>
      </c>
      <c r="B288" s="158" t="s">
        <v>1</v>
      </c>
      <c r="C288" s="155" t="s">
        <v>84</v>
      </c>
      <c r="D288" s="155" t="s">
        <v>4</v>
      </c>
      <c r="E288" s="155"/>
      <c r="F288" s="155"/>
      <c r="G288" s="156">
        <f>G289+G294</f>
        <v>0</v>
      </c>
      <c r="H288" s="156">
        <f>H289+H294</f>
        <v>0</v>
      </c>
      <c r="I288" s="190"/>
    </row>
    <row r="289" spans="1:9" ht="71.25" customHeight="1" hidden="1">
      <c r="A289" s="170" t="s">
        <v>298</v>
      </c>
      <c r="B289" s="158" t="s">
        <v>1</v>
      </c>
      <c r="C289" s="155" t="s">
        <v>84</v>
      </c>
      <c r="D289" s="155" t="s">
        <v>4</v>
      </c>
      <c r="E289" s="155" t="s">
        <v>299</v>
      </c>
      <c r="F289" s="155"/>
      <c r="G289" s="156">
        <f aca="true" t="shared" si="11" ref="G289:H292">G290</f>
        <v>0</v>
      </c>
      <c r="H289" s="156">
        <f t="shared" si="11"/>
        <v>0</v>
      </c>
      <c r="I289" s="190"/>
    </row>
    <row r="290" spans="1:9" ht="71.25" customHeight="1" hidden="1">
      <c r="A290" s="170" t="s">
        <v>300</v>
      </c>
      <c r="B290" s="158" t="s">
        <v>1</v>
      </c>
      <c r="C290" s="155" t="s">
        <v>84</v>
      </c>
      <c r="D290" s="155" t="s">
        <v>4</v>
      </c>
      <c r="E290" s="155" t="s">
        <v>301</v>
      </c>
      <c r="F290" s="155"/>
      <c r="G290" s="156">
        <f t="shared" si="11"/>
        <v>0</v>
      </c>
      <c r="H290" s="156">
        <f t="shared" si="11"/>
        <v>0</v>
      </c>
      <c r="I290" s="190"/>
    </row>
    <row r="291" spans="1:9" ht="71.25" customHeight="1" hidden="1">
      <c r="A291" s="170" t="s">
        <v>302</v>
      </c>
      <c r="B291" s="158" t="s">
        <v>1</v>
      </c>
      <c r="C291" s="155" t="s">
        <v>84</v>
      </c>
      <c r="D291" s="155" t="s">
        <v>4</v>
      </c>
      <c r="E291" s="155" t="s">
        <v>303</v>
      </c>
      <c r="F291" s="155"/>
      <c r="G291" s="156">
        <f t="shared" si="11"/>
        <v>0</v>
      </c>
      <c r="H291" s="156">
        <f t="shared" si="11"/>
        <v>0</v>
      </c>
      <c r="I291" s="190"/>
    </row>
    <row r="292" spans="1:9" ht="71.25" customHeight="1" hidden="1">
      <c r="A292" s="168" t="s">
        <v>304</v>
      </c>
      <c r="B292" s="158" t="s">
        <v>1</v>
      </c>
      <c r="C292" s="155" t="s">
        <v>84</v>
      </c>
      <c r="D292" s="155" t="s">
        <v>4</v>
      </c>
      <c r="E292" s="155" t="s">
        <v>305</v>
      </c>
      <c r="F292" s="155"/>
      <c r="G292" s="156">
        <f t="shared" si="11"/>
        <v>0</v>
      </c>
      <c r="H292" s="156">
        <f t="shared" si="11"/>
        <v>0</v>
      </c>
      <c r="I292" s="190"/>
    </row>
    <row r="293" spans="1:9" ht="71.25" customHeight="1" hidden="1">
      <c r="A293" s="176" t="s">
        <v>306</v>
      </c>
      <c r="B293" s="158" t="s">
        <v>1</v>
      </c>
      <c r="C293" s="155" t="s">
        <v>84</v>
      </c>
      <c r="D293" s="155" t="s">
        <v>4</v>
      </c>
      <c r="E293" s="155" t="s">
        <v>305</v>
      </c>
      <c r="F293" s="155" t="s">
        <v>143</v>
      </c>
      <c r="G293" s="156"/>
      <c r="H293" s="156"/>
      <c r="I293" s="190"/>
    </row>
    <row r="294" spans="1:9" ht="71.25" customHeight="1" hidden="1">
      <c r="A294" s="157" t="s">
        <v>163</v>
      </c>
      <c r="B294" s="158" t="s">
        <v>1</v>
      </c>
      <c r="C294" s="155" t="s">
        <v>84</v>
      </c>
      <c r="D294" s="155" t="s">
        <v>4</v>
      </c>
      <c r="E294" s="155" t="s">
        <v>164</v>
      </c>
      <c r="F294" s="155"/>
      <c r="G294" s="156">
        <f>G295</f>
        <v>0</v>
      </c>
      <c r="H294" s="156">
        <f>H295</f>
        <v>0</v>
      </c>
      <c r="I294" s="190"/>
    </row>
    <row r="295" spans="1:9" ht="71.25" customHeight="1" hidden="1">
      <c r="A295" s="168" t="s">
        <v>307</v>
      </c>
      <c r="B295" s="158" t="s">
        <v>1</v>
      </c>
      <c r="C295" s="155" t="s">
        <v>84</v>
      </c>
      <c r="D295" s="155" t="s">
        <v>4</v>
      </c>
      <c r="E295" s="155" t="s">
        <v>308</v>
      </c>
      <c r="F295" s="155"/>
      <c r="G295" s="156">
        <f>G296</f>
        <v>0</v>
      </c>
      <c r="H295" s="156">
        <f>H296</f>
        <v>0</v>
      </c>
      <c r="I295" s="190"/>
    </row>
    <row r="296" spans="1:9" ht="71.25" customHeight="1" hidden="1">
      <c r="A296" s="176" t="s">
        <v>306</v>
      </c>
      <c r="B296" s="158" t="s">
        <v>1</v>
      </c>
      <c r="C296" s="155" t="s">
        <v>84</v>
      </c>
      <c r="D296" s="155" t="s">
        <v>4</v>
      </c>
      <c r="E296" s="155" t="s">
        <v>308</v>
      </c>
      <c r="F296" s="155" t="s">
        <v>143</v>
      </c>
      <c r="G296" s="156"/>
      <c r="H296" s="156"/>
      <c r="I296" s="190"/>
    </row>
    <row r="297" spans="1:9" ht="71.25" customHeight="1" hidden="1">
      <c r="A297" s="172" t="s">
        <v>309</v>
      </c>
      <c r="B297" s="166" t="s">
        <v>139</v>
      </c>
      <c r="C297" s="152"/>
      <c r="D297" s="152"/>
      <c r="E297" s="152"/>
      <c r="F297" s="152"/>
      <c r="G297" s="196">
        <f aca="true" t="shared" si="12" ref="G297:H299">G298</f>
        <v>0</v>
      </c>
      <c r="H297" s="196">
        <f t="shared" si="12"/>
        <v>0</v>
      </c>
      <c r="I297" s="190"/>
    </row>
    <row r="298" spans="1:9" s="159" customFormat="1" ht="71.25" customHeight="1" hidden="1">
      <c r="A298" s="167" t="s">
        <v>65</v>
      </c>
      <c r="B298" s="158" t="s">
        <v>139</v>
      </c>
      <c r="C298" s="155" t="s">
        <v>4</v>
      </c>
      <c r="D298" s="155" t="s">
        <v>61</v>
      </c>
      <c r="E298" s="155"/>
      <c r="F298" s="155"/>
      <c r="G298" s="156">
        <f t="shared" si="12"/>
        <v>0</v>
      </c>
      <c r="H298" s="156">
        <f t="shared" si="12"/>
        <v>0</v>
      </c>
      <c r="I298" s="190"/>
    </row>
    <row r="299" spans="1:9" ht="71.25" customHeight="1" hidden="1">
      <c r="A299" s="157" t="s">
        <v>163</v>
      </c>
      <c r="B299" s="158" t="s">
        <v>139</v>
      </c>
      <c r="C299" s="155" t="s">
        <v>4</v>
      </c>
      <c r="D299" s="155" t="s">
        <v>61</v>
      </c>
      <c r="E299" s="155" t="s">
        <v>164</v>
      </c>
      <c r="F299" s="155"/>
      <c r="G299" s="156">
        <f t="shared" si="12"/>
        <v>0</v>
      </c>
      <c r="H299" s="156">
        <f t="shared" si="12"/>
        <v>0</v>
      </c>
      <c r="I299" s="190"/>
    </row>
    <row r="300" spans="1:9" ht="71.25" customHeight="1" hidden="1">
      <c r="A300" s="168" t="s">
        <v>310</v>
      </c>
      <c r="B300" s="158" t="s">
        <v>139</v>
      </c>
      <c r="C300" s="155" t="s">
        <v>4</v>
      </c>
      <c r="D300" s="155" t="s">
        <v>61</v>
      </c>
      <c r="E300" s="155" t="s">
        <v>311</v>
      </c>
      <c r="F300" s="155"/>
      <c r="G300" s="156">
        <f>G301+G302</f>
        <v>0</v>
      </c>
      <c r="H300" s="156">
        <f>H301+H302</f>
        <v>0</v>
      </c>
      <c r="I300" s="190"/>
    </row>
    <row r="301" spans="1:9" ht="71.25" customHeight="1" hidden="1">
      <c r="A301" s="169" t="s">
        <v>174</v>
      </c>
      <c r="B301" s="158" t="s">
        <v>139</v>
      </c>
      <c r="C301" s="155" t="s">
        <v>4</v>
      </c>
      <c r="D301" s="155" t="s">
        <v>61</v>
      </c>
      <c r="E301" s="155" t="s">
        <v>311</v>
      </c>
      <c r="F301" s="155" t="s">
        <v>175</v>
      </c>
      <c r="G301" s="156"/>
      <c r="H301" s="156"/>
      <c r="I301" s="190"/>
    </row>
    <row r="302" spans="1:9" ht="71.25" customHeight="1" hidden="1">
      <c r="A302" s="169" t="s">
        <v>180</v>
      </c>
      <c r="B302" s="158" t="s">
        <v>139</v>
      </c>
      <c r="C302" s="155" t="s">
        <v>4</v>
      </c>
      <c r="D302" s="155" t="s">
        <v>61</v>
      </c>
      <c r="E302" s="155" t="s">
        <v>311</v>
      </c>
      <c r="F302" s="155" t="s">
        <v>181</v>
      </c>
      <c r="G302" s="156"/>
      <c r="H302" s="156"/>
      <c r="I302" s="190"/>
    </row>
    <row r="303" spans="1:9" ht="71.25" customHeight="1" hidden="1">
      <c r="A303" s="172" t="s">
        <v>312</v>
      </c>
      <c r="B303" s="183" t="s">
        <v>313</v>
      </c>
      <c r="C303" s="152"/>
      <c r="D303" s="152"/>
      <c r="E303" s="152"/>
      <c r="F303" s="152"/>
      <c r="G303" s="196">
        <f aca="true" t="shared" si="13" ref="G303:H306">G304</f>
        <v>0</v>
      </c>
      <c r="H303" s="196">
        <f t="shared" si="13"/>
        <v>0</v>
      </c>
      <c r="I303" s="190"/>
    </row>
    <row r="304" spans="1:9" ht="71.25" customHeight="1" hidden="1">
      <c r="A304" s="157" t="s">
        <v>64</v>
      </c>
      <c r="B304" s="158" t="s">
        <v>313</v>
      </c>
      <c r="C304" s="155" t="s">
        <v>4</v>
      </c>
      <c r="D304" s="155"/>
      <c r="E304" s="155"/>
      <c r="F304" s="155"/>
      <c r="G304" s="156">
        <f t="shared" si="13"/>
        <v>0</v>
      </c>
      <c r="H304" s="156">
        <f t="shared" si="13"/>
        <v>0</v>
      </c>
      <c r="I304" s="190"/>
    </row>
    <row r="305" spans="1:9" ht="71.25" customHeight="1" hidden="1">
      <c r="A305" s="167" t="s">
        <v>67</v>
      </c>
      <c r="B305" s="158" t="s">
        <v>313</v>
      </c>
      <c r="C305" s="155" t="s">
        <v>4</v>
      </c>
      <c r="D305" s="155" t="s">
        <v>6</v>
      </c>
      <c r="E305" s="155"/>
      <c r="F305" s="155"/>
      <c r="G305" s="156">
        <f t="shared" si="13"/>
        <v>0</v>
      </c>
      <c r="H305" s="156">
        <f t="shared" si="13"/>
        <v>0</v>
      </c>
      <c r="I305" s="190"/>
    </row>
    <row r="306" spans="1:9" ht="71.25" customHeight="1" hidden="1">
      <c r="A306" s="157" t="s">
        <v>163</v>
      </c>
      <c r="B306" s="158" t="s">
        <v>313</v>
      </c>
      <c r="C306" s="155" t="s">
        <v>4</v>
      </c>
      <c r="D306" s="155" t="s">
        <v>6</v>
      </c>
      <c r="E306" s="155" t="s">
        <v>164</v>
      </c>
      <c r="F306" s="155"/>
      <c r="G306" s="156">
        <f t="shared" si="13"/>
        <v>0</v>
      </c>
      <c r="H306" s="156">
        <f t="shared" si="13"/>
        <v>0</v>
      </c>
      <c r="I306" s="190"/>
    </row>
    <row r="307" spans="1:9" ht="71.25" customHeight="1" hidden="1">
      <c r="A307" s="168" t="s">
        <v>314</v>
      </c>
      <c r="B307" s="158" t="s">
        <v>313</v>
      </c>
      <c r="C307" s="155" t="s">
        <v>4</v>
      </c>
      <c r="D307" s="155" t="s">
        <v>6</v>
      </c>
      <c r="E307" s="155" t="s">
        <v>315</v>
      </c>
      <c r="F307" s="155"/>
      <c r="G307" s="156">
        <f>G308+G309+G310+G311</f>
        <v>0</v>
      </c>
      <c r="H307" s="156">
        <f>H308+H309+H310+H311</f>
        <v>0</v>
      </c>
      <c r="I307" s="190"/>
    </row>
    <row r="308" spans="1:9" ht="71.25" customHeight="1" hidden="1">
      <c r="A308" s="169" t="s">
        <v>166</v>
      </c>
      <c r="B308" s="158" t="s">
        <v>313</v>
      </c>
      <c r="C308" s="155" t="s">
        <v>4</v>
      </c>
      <c r="D308" s="155" t="s">
        <v>6</v>
      </c>
      <c r="E308" s="155" t="s">
        <v>315</v>
      </c>
      <c r="F308" s="155" t="s">
        <v>167</v>
      </c>
      <c r="G308" s="156"/>
      <c r="H308" s="156"/>
      <c r="I308" s="190"/>
    </row>
    <row r="309" spans="1:9" ht="71.25" customHeight="1" hidden="1">
      <c r="A309" s="169" t="s">
        <v>174</v>
      </c>
      <c r="B309" s="158" t="s">
        <v>313</v>
      </c>
      <c r="C309" s="155" t="s">
        <v>4</v>
      </c>
      <c r="D309" s="155" t="s">
        <v>6</v>
      </c>
      <c r="E309" s="155" t="s">
        <v>315</v>
      </c>
      <c r="F309" s="155" t="s">
        <v>175</v>
      </c>
      <c r="G309" s="156"/>
      <c r="H309" s="156"/>
      <c r="I309" s="190"/>
    </row>
    <row r="310" spans="1:9" ht="71.25" customHeight="1" hidden="1">
      <c r="A310" s="169" t="s">
        <v>170</v>
      </c>
      <c r="B310" s="158" t="s">
        <v>313</v>
      </c>
      <c r="C310" s="155" t="s">
        <v>4</v>
      </c>
      <c r="D310" s="155" t="s">
        <v>6</v>
      </c>
      <c r="E310" s="155" t="s">
        <v>315</v>
      </c>
      <c r="F310" s="155" t="s">
        <v>171</v>
      </c>
      <c r="G310" s="156"/>
      <c r="H310" s="156"/>
      <c r="I310" s="190"/>
    </row>
    <row r="311" spans="1:9" ht="71.25" customHeight="1" hidden="1">
      <c r="A311" s="169" t="s">
        <v>180</v>
      </c>
      <c r="B311" s="158" t="s">
        <v>313</v>
      </c>
      <c r="C311" s="155" t="s">
        <v>4</v>
      </c>
      <c r="D311" s="155" t="s">
        <v>6</v>
      </c>
      <c r="E311" s="155" t="s">
        <v>315</v>
      </c>
      <c r="F311" s="155" t="s">
        <v>181</v>
      </c>
      <c r="G311" s="156"/>
      <c r="H311" s="156"/>
      <c r="I311" s="190"/>
    </row>
    <row r="312" spans="1:9" ht="71.25" customHeight="1">
      <c r="A312" s="172" t="s">
        <v>316</v>
      </c>
      <c r="B312" s="183" t="s">
        <v>77</v>
      </c>
      <c r="C312" s="152"/>
      <c r="D312" s="152"/>
      <c r="E312" s="152"/>
      <c r="F312" s="152"/>
      <c r="G312" s="196">
        <f>G313+G369</f>
        <v>343877</v>
      </c>
      <c r="H312" s="196">
        <f>H313+H369</f>
        <v>343384.8</v>
      </c>
      <c r="I312" s="190"/>
    </row>
    <row r="313" spans="1:9" ht="32.25" customHeight="1">
      <c r="A313" s="157" t="s">
        <v>75</v>
      </c>
      <c r="B313" s="163" t="s">
        <v>77</v>
      </c>
      <c r="C313" s="155" t="s">
        <v>76</v>
      </c>
      <c r="D313" s="155"/>
      <c r="E313" s="155"/>
      <c r="F313" s="155"/>
      <c r="G313" s="156">
        <f>G314+G329+G351+G360</f>
        <v>343188.9</v>
      </c>
      <c r="H313" s="156">
        <f>H314+H329+H351+H360</f>
        <v>342696.7</v>
      </c>
      <c r="I313" s="190"/>
    </row>
    <row r="314" spans="1:9" ht="32.25" customHeight="1">
      <c r="A314" s="167" t="s">
        <v>333</v>
      </c>
      <c r="B314" s="158" t="s">
        <v>77</v>
      </c>
      <c r="C314" s="155" t="s">
        <v>76</v>
      </c>
      <c r="D314" s="155" t="s">
        <v>4</v>
      </c>
      <c r="E314" s="155"/>
      <c r="F314" s="155"/>
      <c r="G314" s="156">
        <f>G315+G322</f>
        <v>52113.1</v>
      </c>
      <c r="H314" s="156">
        <f>H315+H322</f>
        <v>52113.1</v>
      </c>
      <c r="I314" s="190"/>
    </row>
    <row r="315" spans="1:9" ht="45.75" customHeight="1">
      <c r="A315" s="170" t="s">
        <v>321</v>
      </c>
      <c r="B315" s="163" t="s">
        <v>77</v>
      </c>
      <c r="C315" s="155" t="s">
        <v>76</v>
      </c>
      <c r="D315" s="155" t="s">
        <v>4</v>
      </c>
      <c r="E315" s="155" t="s">
        <v>322</v>
      </c>
      <c r="F315" s="155"/>
      <c r="G315" s="156">
        <f aca="true" t="shared" si="14" ref="G315:H317">G316</f>
        <v>30529</v>
      </c>
      <c r="H315" s="156">
        <f t="shared" si="14"/>
        <v>30529</v>
      </c>
      <c r="I315" s="190"/>
    </row>
    <row r="316" spans="1:9" ht="32.25" customHeight="1">
      <c r="A316" s="170" t="s">
        <v>334</v>
      </c>
      <c r="B316" s="158" t="s">
        <v>77</v>
      </c>
      <c r="C316" s="155" t="s">
        <v>76</v>
      </c>
      <c r="D316" s="155" t="s">
        <v>4</v>
      </c>
      <c r="E316" s="155" t="s">
        <v>335</v>
      </c>
      <c r="F316" s="155"/>
      <c r="G316" s="156">
        <f t="shared" si="14"/>
        <v>30529</v>
      </c>
      <c r="H316" s="156">
        <f t="shared" si="14"/>
        <v>30529</v>
      </c>
      <c r="I316" s="190"/>
    </row>
    <row r="317" spans="1:9" ht="32.25" customHeight="1">
      <c r="A317" s="170" t="s">
        <v>336</v>
      </c>
      <c r="B317" s="163" t="s">
        <v>77</v>
      </c>
      <c r="C317" s="155" t="s">
        <v>76</v>
      </c>
      <c r="D317" s="155" t="s">
        <v>4</v>
      </c>
      <c r="E317" s="155" t="s">
        <v>337</v>
      </c>
      <c r="F317" s="155"/>
      <c r="G317" s="156">
        <f t="shared" si="14"/>
        <v>30529</v>
      </c>
      <c r="H317" s="156">
        <f t="shared" si="14"/>
        <v>30529</v>
      </c>
      <c r="I317" s="190"/>
    </row>
    <row r="318" spans="1:9" ht="32.25" customHeight="1">
      <c r="A318" s="168" t="s">
        <v>338</v>
      </c>
      <c r="B318" s="158" t="s">
        <v>77</v>
      </c>
      <c r="C318" s="155" t="s">
        <v>76</v>
      </c>
      <c r="D318" s="155" t="s">
        <v>4</v>
      </c>
      <c r="E318" s="180" t="s">
        <v>339</v>
      </c>
      <c r="F318" s="155"/>
      <c r="G318" s="156">
        <f>G319+G320+G321</f>
        <v>30529</v>
      </c>
      <c r="H318" s="156">
        <f>H319+H320+H321</f>
        <v>30529</v>
      </c>
      <c r="I318" s="190"/>
    </row>
    <row r="319" spans="1:10" ht="54" customHeight="1">
      <c r="A319" s="186" t="s">
        <v>217</v>
      </c>
      <c r="B319" s="163" t="s">
        <v>77</v>
      </c>
      <c r="C319" s="155" t="s">
        <v>76</v>
      </c>
      <c r="D319" s="155" t="s">
        <v>4</v>
      </c>
      <c r="E319" s="180" t="s">
        <v>339</v>
      </c>
      <c r="F319" s="155" t="s">
        <v>218</v>
      </c>
      <c r="G319" s="156">
        <v>22562</v>
      </c>
      <c r="H319" s="156">
        <v>22562</v>
      </c>
      <c r="I319" s="190"/>
      <c r="J319" s="192"/>
    </row>
    <row r="320" spans="1:9" ht="43.5" customHeight="1">
      <c r="A320" s="186" t="s">
        <v>357</v>
      </c>
      <c r="B320" s="163" t="s">
        <v>77</v>
      </c>
      <c r="C320" s="155" t="s">
        <v>76</v>
      </c>
      <c r="D320" s="155" t="s">
        <v>4</v>
      </c>
      <c r="E320" s="180" t="s">
        <v>339</v>
      </c>
      <c r="F320" s="155" t="s">
        <v>220</v>
      </c>
      <c r="G320" s="156">
        <v>6815</v>
      </c>
      <c r="H320" s="156">
        <v>6815</v>
      </c>
      <c r="I320" s="190"/>
    </row>
    <row r="321" spans="1:9" ht="50.25" customHeight="1">
      <c r="A321" s="169" t="s">
        <v>180</v>
      </c>
      <c r="B321" s="163" t="s">
        <v>77</v>
      </c>
      <c r="C321" s="155" t="s">
        <v>76</v>
      </c>
      <c r="D321" s="155" t="s">
        <v>4</v>
      </c>
      <c r="E321" s="180" t="s">
        <v>339</v>
      </c>
      <c r="F321" s="155" t="s">
        <v>181</v>
      </c>
      <c r="G321" s="156">
        <v>1152</v>
      </c>
      <c r="H321" s="156">
        <v>1152</v>
      </c>
      <c r="I321" s="190"/>
    </row>
    <row r="322" spans="1:9" ht="32.25" customHeight="1">
      <c r="A322" s="157" t="s">
        <v>163</v>
      </c>
      <c r="B322" s="158" t="s">
        <v>77</v>
      </c>
      <c r="C322" s="155" t="s">
        <v>76</v>
      </c>
      <c r="D322" s="155" t="s">
        <v>4</v>
      </c>
      <c r="E322" s="155" t="s">
        <v>191</v>
      </c>
      <c r="F322" s="155"/>
      <c r="G322" s="156">
        <f>G323</f>
        <v>21584.1</v>
      </c>
      <c r="H322" s="156">
        <f>H323</f>
        <v>21584.1</v>
      </c>
      <c r="I322" s="190"/>
    </row>
    <row r="323" spans="1:9" ht="32.25" customHeight="1">
      <c r="A323" s="168" t="s">
        <v>340</v>
      </c>
      <c r="B323" s="163" t="s">
        <v>77</v>
      </c>
      <c r="C323" s="155" t="s">
        <v>76</v>
      </c>
      <c r="D323" s="155" t="s">
        <v>4</v>
      </c>
      <c r="E323" s="180" t="s">
        <v>366</v>
      </c>
      <c r="F323" s="155"/>
      <c r="G323" s="156">
        <f>G324+G325+G326+G327+G328</f>
        <v>21584.1</v>
      </c>
      <c r="H323" s="156">
        <f>H324+H325+H326+H327+H328</f>
        <v>21584.1</v>
      </c>
      <c r="I323" s="190"/>
    </row>
    <row r="324" spans="1:9" ht="32.25" customHeight="1">
      <c r="A324" s="186" t="s">
        <v>217</v>
      </c>
      <c r="B324" s="163" t="s">
        <v>77</v>
      </c>
      <c r="C324" s="155" t="s">
        <v>76</v>
      </c>
      <c r="D324" s="155" t="s">
        <v>4</v>
      </c>
      <c r="E324" s="180" t="s">
        <v>366</v>
      </c>
      <c r="F324" s="155" t="s">
        <v>218</v>
      </c>
      <c r="G324" s="156">
        <v>9446</v>
      </c>
      <c r="H324" s="156">
        <v>9446</v>
      </c>
      <c r="I324" s="190"/>
    </row>
    <row r="325" spans="1:9" ht="32.25" customHeight="1">
      <c r="A325" s="186" t="s">
        <v>294</v>
      </c>
      <c r="B325" s="158" t="s">
        <v>77</v>
      </c>
      <c r="C325" s="155" t="s">
        <v>76</v>
      </c>
      <c r="D325" s="155" t="s">
        <v>4</v>
      </c>
      <c r="E325" s="180" t="s">
        <v>366</v>
      </c>
      <c r="F325" s="155" t="s">
        <v>295</v>
      </c>
      <c r="G325" s="156">
        <v>175</v>
      </c>
      <c r="H325" s="156">
        <v>175</v>
      </c>
      <c r="I325" s="190"/>
    </row>
    <row r="326" spans="1:9" ht="42.75" customHeight="1">
      <c r="A326" s="186" t="s">
        <v>357</v>
      </c>
      <c r="B326" s="158" t="s">
        <v>77</v>
      </c>
      <c r="C326" s="155" t="s">
        <v>76</v>
      </c>
      <c r="D326" s="155" t="s">
        <v>4</v>
      </c>
      <c r="E326" s="180" t="s">
        <v>366</v>
      </c>
      <c r="F326" s="155" t="s">
        <v>220</v>
      </c>
      <c r="G326" s="156">
        <v>2853.1</v>
      </c>
      <c r="H326" s="156">
        <v>2853.1</v>
      </c>
      <c r="I326" s="190"/>
    </row>
    <row r="327" spans="1:9" ht="37.5" customHeight="1">
      <c r="A327" s="169" t="s">
        <v>180</v>
      </c>
      <c r="B327" s="158" t="s">
        <v>77</v>
      </c>
      <c r="C327" s="155" t="s">
        <v>76</v>
      </c>
      <c r="D327" s="155" t="s">
        <v>4</v>
      </c>
      <c r="E327" s="180" t="s">
        <v>366</v>
      </c>
      <c r="F327" s="155" t="s">
        <v>181</v>
      </c>
      <c r="G327" s="156">
        <v>9000</v>
      </c>
      <c r="H327" s="156">
        <v>9000</v>
      </c>
      <c r="I327" s="190"/>
    </row>
    <row r="328" spans="1:9" ht="32.25" customHeight="1">
      <c r="A328" s="186" t="s">
        <v>184</v>
      </c>
      <c r="B328" s="158" t="s">
        <v>77</v>
      </c>
      <c r="C328" s="155" t="s">
        <v>76</v>
      </c>
      <c r="D328" s="155" t="s">
        <v>4</v>
      </c>
      <c r="E328" s="180" t="s">
        <v>366</v>
      </c>
      <c r="F328" s="155" t="s">
        <v>185</v>
      </c>
      <c r="G328" s="156">
        <v>110</v>
      </c>
      <c r="H328" s="156">
        <v>110</v>
      </c>
      <c r="I328" s="190"/>
    </row>
    <row r="329" spans="1:9" ht="28.5" customHeight="1">
      <c r="A329" s="167" t="s">
        <v>317</v>
      </c>
      <c r="B329" s="163" t="s">
        <v>77</v>
      </c>
      <c r="C329" s="155" t="s">
        <v>76</v>
      </c>
      <c r="D329" s="155" t="s">
        <v>5</v>
      </c>
      <c r="E329" s="155"/>
      <c r="F329" s="155"/>
      <c r="G329" s="156">
        <f>G334+G343+G330</f>
        <v>259163.6</v>
      </c>
      <c r="H329" s="156">
        <f>H334+H343+H330</f>
        <v>259162.9</v>
      </c>
      <c r="I329" s="190"/>
    </row>
    <row r="330" spans="1:9" ht="45" hidden="1">
      <c r="A330" s="168" t="s">
        <v>367</v>
      </c>
      <c r="B330" s="163" t="s">
        <v>77</v>
      </c>
      <c r="C330" s="155" t="s">
        <v>76</v>
      </c>
      <c r="D330" s="155" t="s">
        <v>5</v>
      </c>
      <c r="E330" s="155" t="s">
        <v>210</v>
      </c>
      <c r="F330" s="155"/>
      <c r="G330" s="156">
        <f aca="true" t="shared" si="15" ref="G330:H332">G331</f>
        <v>0</v>
      </c>
      <c r="H330" s="156">
        <f t="shared" si="15"/>
        <v>0</v>
      </c>
      <c r="I330" s="190"/>
    </row>
    <row r="331" spans="1:9" ht="60" hidden="1">
      <c r="A331" s="168" t="s">
        <v>368</v>
      </c>
      <c r="B331" s="163" t="s">
        <v>77</v>
      </c>
      <c r="C331" s="155" t="s">
        <v>76</v>
      </c>
      <c r="D331" s="155" t="s">
        <v>5</v>
      </c>
      <c r="E331" s="155" t="s">
        <v>318</v>
      </c>
      <c r="F331" s="155"/>
      <c r="G331" s="156">
        <f t="shared" si="15"/>
        <v>0</v>
      </c>
      <c r="H331" s="156">
        <f t="shared" si="15"/>
        <v>0</v>
      </c>
      <c r="I331" s="190"/>
    </row>
    <row r="332" spans="1:9" ht="60" hidden="1">
      <c r="A332" s="168" t="s">
        <v>319</v>
      </c>
      <c r="B332" s="163" t="s">
        <v>77</v>
      </c>
      <c r="C332" s="155" t="s">
        <v>76</v>
      </c>
      <c r="D332" s="155" t="s">
        <v>5</v>
      </c>
      <c r="E332" s="155" t="s">
        <v>320</v>
      </c>
      <c r="F332" s="155"/>
      <c r="G332" s="156">
        <f t="shared" si="15"/>
        <v>0</v>
      </c>
      <c r="H332" s="156">
        <f t="shared" si="15"/>
        <v>0</v>
      </c>
      <c r="I332" s="190"/>
    </row>
    <row r="333" spans="1:9" ht="45" hidden="1">
      <c r="A333" s="169" t="s">
        <v>180</v>
      </c>
      <c r="B333" s="163" t="s">
        <v>77</v>
      </c>
      <c r="C333" s="155" t="s">
        <v>76</v>
      </c>
      <c r="D333" s="155" t="s">
        <v>5</v>
      </c>
      <c r="E333" s="155" t="s">
        <v>320</v>
      </c>
      <c r="F333" s="155" t="s">
        <v>181</v>
      </c>
      <c r="G333" s="156"/>
      <c r="H333" s="156"/>
      <c r="I333" s="190"/>
    </row>
    <row r="334" spans="1:9" ht="71.25" customHeight="1">
      <c r="A334" s="170" t="s">
        <v>321</v>
      </c>
      <c r="B334" s="163" t="s">
        <v>77</v>
      </c>
      <c r="C334" s="155" t="s">
        <v>76</v>
      </c>
      <c r="D334" s="155" t="s">
        <v>5</v>
      </c>
      <c r="E334" s="155" t="s">
        <v>322</v>
      </c>
      <c r="F334" s="155"/>
      <c r="G334" s="156">
        <f>G335</f>
        <v>237856</v>
      </c>
      <c r="H334" s="156">
        <f>H335</f>
        <v>237856</v>
      </c>
      <c r="I334" s="190"/>
    </row>
    <row r="335" spans="1:9" ht="53.25" customHeight="1">
      <c r="A335" s="170" t="s">
        <v>323</v>
      </c>
      <c r="B335" s="163" t="s">
        <v>77</v>
      </c>
      <c r="C335" s="155" t="s">
        <v>76</v>
      </c>
      <c r="D335" s="155" t="s">
        <v>5</v>
      </c>
      <c r="E335" s="155" t="s">
        <v>324</v>
      </c>
      <c r="F335" s="155"/>
      <c r="G335" s="156">
        <f>G336</f>
        <v>237856</v>
      </c>
      <c r="H335" s="156">
        <f>H336</f>
        <v>237856</v>
      </c>
      <c r="I335" s="190"/>
    </row>
    <row r="336" spans="1:9" ht="54" customHeight="1">
      <c r="A336" s="170" t="s">
        <v>325</v>
      </c>
      <c r="B336" s="163" t="s">
        <v>77</v>
      </c>
      <c r="C336" s="155" t="s">
        <v>76</v>
      </c>
      <c r="D336" s="155" t="s">
        <v>5</v>
      </c>
      <c r="E336" s="155" t="s">
        <v>326</v>
      </c>
      <c r="F336" s="155"/>
      <c r="G336" s="156">
        <f>G337+G339</f>
        <v>237856</v>
      </c>
      <c r="H336" s="156">
        <f>H337+H339</f>
        <v>237856</v>
      </c>
      <c r="I336" s="190"/>
    </row>
    <row r="337" spans="1:9" ht="71.25" customHeight="1">
      <c r="A337" s="168" t="s">
        <v>327</v>
      </c>
      <c r="B337" s="163" t="s">
        <v>77</v>
      </c>
      <c r="C337" s="155" t="s">
        <v>76</v>
      </c>
      <c r="D337" s="155" t="s">
        <v>5</v>
      </c>
      <c r="E337" s="180" t="s">
        <v>328</v>
      </c>
      <c r="F337" s="155"/>
      <c r="G337" s="156">
        <f>G338</f>
        <v>3153</v>
      </c>
      <c r="H337" s="156">
        <f>H338</f>
        <v>3153</v>
      </c>
      <c r="I337" s="190"/>
    </row>
    <row r="338" spans="1:9" ht="71.25" customHeight="1">
      <c r="A338" s="169" t="s">
        <v>180</v>
      </c>
      <c r="B338" s="163" t="s">
        <v>77</v>
      </c>
      <c r="C338" s="155" t="s">
        <v>76</v>
      </c>
      <c r="D338" s="155" t="s">
        <v>5</v>
      </c>
      <c r="E338" s="180" t="s">
        <v>328</v>
      </c>
      <c r="F338" s="155" t="s">
        <v>181</v>
      </c>
      <c r="G338" s="156">
        <v>3153</v>
      </c>
      <c r="H338" s="156">
        <v>3153</v>
      </c>
      <c r="I338" s="190"/>
    </row>
    <row r="339" spans="1:9" ht="71.25" customHeight="1">
      <c r="A339" s="176" t="s">
        <v>329</v>
      </c>
      <c r="B339" s="163" t="s">
        <v>77</v>
      </c>
      <c r="C339" s="155" t="s">
        <v>76</v>
      </c>
      <c r="D339" s="155" t="s">
        <v>5</v>
      </c>
      <c r="E339" s="180" t="s">
        <v>330</v>
      </c>
      <c r="F339" s="155"/>
      <c r="G339" s="156">
        <f>G340+G341+G342</f>
        <v>234703</v>
      </c>
      <c r="H339" s="156">
        <f>H340+H341+H342</f>
        <v>234703</v>
      </c>
      <c r="I339" s="190"/>
    </row>
    <row r="340" spans="1:10" ht="71.25" customHeight="1">
      <c r="A340" s="169" t="s">
        <v>217</v>
      </c>
      <c r="B340" s="163" t="s">
        <v>77</v>
      </c>
      <c r="C340" s="155" t="s">
        <v>76</v>
      </c>
      <c r="D340" s="155" t="s">
        <v>5</v>
      </c>
      <c r="E340" s="180" t="s">
        <v>330</v>
      </c>
      <c r="F340" s="155" t="s">
        <v>218</v>
      </c>
      <c r="G340" s="156">
        <v>179323</v>
      </c>
      <c r="H340" s="156">
        <v>179323</v>
      </c>
      <c r="I340" s="190"/>
      <c r="J340" s="192"/>
    </row>
    <row r="341" spans="1:9" ht="71.25" customHeight="1">
      <c r="A341" s="169" t="s">
        <v>219</v>
      </c>
      <c r="B341" s="163" t="s">
        <v>77</v>
      </c>
      <c r="C341" s="155" t="s">
        <v>76</v>
      </c>
      <c r="D341" s="155" t="s">
        <v>5</v>
      </c>
      <c r="E341" s="180" t="s">
        <v>330</v>
      </c>
      <c r="F341" s="155" t="s">
        <v>220</v>
      </c>
      <c r="G341" s="156">
        <v>54156</v>
      </c>
      <c r="H341" s="156">
        <v>54156</v>
      </c>
      <c r="I341" s="190"/>
    </row>
    <row r="342" spans="1:9" ht="71.25" customHeight="1">
      <c r="A342" s="169" t="s">
        <v>180</v>
      </c>
      <c r="B342" s="163" t="s">
        <v>77</v>
      </c>
      <c r="C342" s="155" t="s">
        <v>76</v>
      </c>
      <c r="D342" s="155" t="s">
        <v>5</v>
      </c>
      <c r="E342" s="180" t="s">
        <v>330</v>
      </c>
      <c r="F342" s="155" t="s">
        <v>181</v>
      </c>
      <c r="G342" s="156">
        <v>1224</v>
      </c>
      <c r="H342" s="156">
        <v>1224</v>
      </c>
      <c r="I342" s="190"/>
    </row>
    <row r="343" spans="1:9" ht="71.25" customHeight="1">
      <c r="A343" s="157" t="s">
        <v>163</v>
      </c>
      <c r="B343" s="163" t="s">
        <v>77</v>
      </c>
      <c r="C343" s="155" t="s">
        <v>76</v>
      </c>
      <c r="D343" s="155" t="s">
        <v>5</v>
      </c>
      <c r="E343" s="155" t="s">
        <v>191</v>
      </c>
      <c r="F343" s="155"/>
      <c r="G343" s="156">
        <f>G344</f>
        <v>21307.600000000002</v>
      </c>
      <c r="H343" s="156">
        <f>H344</f>
        <v>21306.9</v>
      </c>
      <c r="I343" s="190"/>
    </row>
    <row r="344" spans="1:9" ht="71.25" customHeight="1">
      <c r="A344" s="168" t="s">
        <v>331</v>
      </c>
      <c r="B344" s="163" t="s">
        <v>77</v>
      </c>
      <c r="C344" s="155" t="s">
        <v>76</v>
      </c>
      <c r="D344" s="155" t="s">
        <v>5</v>
      </c>
      <c r="E344" s="180" t="s">
        <v>369</v>
      </c>
      <c r="F344" s="155"/>
      <c r="G344" s="156">
        <f>G345+G346+G347+G348+G349+G350</f>
        <v>21307.600000000002</v>
      </c>
      <c r="H344" s="156">
        <f>H345+H346+H347+H348+H349+H350</f>
        <v>21306.9</v>
      </c>
      <c r="I344" s="190"/>
    </row>
    <row r="345" spans="1:9" ht="71.25" customHeight="1">
      <c r="A345" s="169" t="s">
        <v>294</v>
      </c>
      <c r="B345" s="163" t="s">
        <v>77</v>
      </c>
      <c r="C345" s="155" t="s">
        <v>76</v>
      </c>
      <c r="D345" s="155" t="s">
        <v>5</v>
      </c>
      <c r="E345" s="180" t="s">
        <v>369</v>
      </c>
      <c r="F345" s="155" t="s">
        <v>295</v>
      </c>
      <c r="G345" s="156">
        <v>900</v>
      </c>
      <c r="H345" s="156">
        <v>900</v>
      </c>
      <c r="I345" s="190"/>
    </row>
    <row r="346" spans="1:9" ht="71.25" customHeight="1">
      <c r="A346" s="169" t="s">
        <v>180</v>
      </c>
      <c r="B346" s="163" t="s">
        <v>77</v>
      </c>
      <c r="C346" s="155" t="s">
        <v>76</v>
      </c>
      <c r="D346" s="155" t="s">
        <v>5</v>
      </c>
      <c r="E346" s="180" t="s">
        <v>369</v>
      </c>
      <c r="F346" s="155" t="s">
        <v>181</v>
      </c>
      <c r="G346" s="156">
        <f>25714.9-3662.2-3501</f>
        <v>18551.7</v>
      </c>
      <c r="H346" s="156">
        <v>18551</v>
      </c>
      <c r="I346" s="190"/>
    </row>
    <row r="347" spans="1:9" ht="40.5" customHeight="1">
      <c r="A347" s="99" t="s">
        <v>370</v>
      </c>
      <c r="B347" s="163" t="s">
        <v>77</v>
      </c>
      <c r="C347" s="155" t="s">
        <v>76</v>
      </c>
      <c r="D347" s="155" t="s">
        <v>5</v>
      </c>
      <c r="E347" s="180" t="s">
        <v>369</v>
      </c>
      <c r="F347" s="155" t="s">
        <v>371</v>
      </c>
      <c r="G347" s="156">
        <v>1000</v>
      </c>
      <c r="H347" s="156">
        <v>1000</v>
      </c>
      <c r="I347" s="190"/>
    </row>
    <row r="348" spans="1:9" ht="35.25" customHeight="1">
      <c r="A348" s="169" t="s">
        <v>184</v>
      </c>
      <c r="B348" s="163" t="s">
        <v>77</v>
      </c>
      <c r="C348" s="155" t="s">
        <v>76</v>
      </c>
      <c r="D348" s="155" t="s">
        <v>5</v>
      </c>
      <c r="E348" s="180" t="s">
        <v>369</v>
      </c>
      <c r="F348" s="155" t="s">
        <v>185</v>
      </c>
      <c r="G348" s="156">
        <v>733</v>
      </c>
      <c r="H348" s="156">
        <v>733</v>
      </c>
      <c r="I348" s="190"/>
    </row>
    <row r="349" spans="1:9" ht="35.25" customHeight="1">
      <c r="A349" s="169" t="s">
        <v>186</v>
      </c>
      <c r="B349" s="163" t="s">
        <v>77</v>
      </c>
      <c r="C349" s="155" t="s">
        <v>76</v>
      </c>
      <c r="D349" s="155" t="s">
        <v>5</v>
      </c>
      <c r="E349" s="180" t="s">
        <v>369</v>
      </c>
      <c r="F349" s="155" t="s">
        <v>187</v>
      </c>
      <c r="G349" s="156">
        <v>103</v>
      </c>
      <c r="H349" s="156">
        <v>103</v>
      </c>
      <c r="I349" s="190"/>
    </row>
    <row r="350" spans="1:9" ht="35.25" customHeight="1">
      <c r="A350" s="186" t="s">
        <v>188</v>
      </c>
      <c r="B350" s="163" t="s">
        <v>77</v>
      </c>
      <c r="C350" s="155" t="s">
        <v>76</v>
      </c>
      <c r="D350" s="155" t="s">
        <v>5</v>
      </c>
      <c r="E350" s="180" t="s">
        <v>369</v>
      </c>
      <c r="F350" s="155" t="s">
        <v>189</v>
      </c>
      <c r="G350" s="156">
        <v>19.9</v>
      </c>
      <c r="H350" s="156">
        <v>19.9</v>
      </c>
      <c r="I350" s="190"/>
    </row>
    <row r="351" spans="1:9" ht="35.25" customHeight="1">
      <c r="A351" s="167" t="s">
        <v>342</v>
      </c>
      <c r="B351" s="163" t="s">
        <v>77</v>
      </c>
      <c r="C351" s="155" t="s">
        <v>76</v>
      </c>
      <c r="D351" s="155" t="s">
        <v>61</v>
      </c>
      <c r="E351" s="155"/>
      <c r="F351" s="155"/>
      <c r="G351" s="156">
        <f>G352</f>
        <v>24938</v>
      </c>
      <c r="H351" s="156">
        <f>H352</f>
        <v>24446.7</v>
      </c>
      <c r="I351" s="190"/>
    </row>
    <row r="352" spans="1:9" ht="35.25" customHeight="1">
      <c r="A352" s="157" t="s">
        <v>163</v>
      </c>
      <c r="B352" s="163" t="s">
        <v>77</v>
      </c>
      <c r="C352" s="155" t="s">
        <v>76</v>
      </c>
      <c r="D352" s="155" t="s">
        <v>61</v>
      </c>
      <c r="E352" s="155" t="s">
        <v>191</v>
      </c>
      <c r="F352" s="155"/>
      <c r="G352" s="156">
        <f>G353</f>
        <v>24938</v>
      </c>
      <c r="H352" s="156">
        <f>H353</f>
        <v>24446.7</v>
      </c>
      <c r="I352" s="190"/>
    </row>
    <row r="353" spans="1:9" ht="35.25" customHeight="1">
      <c r="A353" s="168" t="s">
        <v>341</v>
      </c>
      <c r="B353" s="163" t="s">
        <v>77</v>
      </c>
      <c r="C353" s="155" t="s">
        <v>76</v>
      </c>
      <c r="D353" s="155" t="s">
        <v>61</v>
      </c>
      <c r="E353" s="180" t="s">
        <v>372</v>
      </c>
      <c r="F353" s="155"/>
      <c r="G353" s="156">
        <f>G354+G355+G356+G357+G358+G359</f>
        <v>24938</v>
      </c>
      <c r="H353" s="156">
        <f>H354+H355+H356+H357+H358+H359</f>
        <v>24446.7</v>
      </c>
      <c r="I353" s="190"/>
    </row>
    <row r="354" spans="1:9" ht="54" customHeight="1">
      <c r="A354" s="186" t="s">
        <v>217</v>
      </c>
      <c r="B354" s="163" t="s">
        <v>77</v>
      </c>
      <c r="C354" s="155" t="s">
        <v>76</v>
      </c>
      <c r="D354" s="155" t="s">
        <v>61</v>
      </c>
      <c r="E354" s="180" t="s">
        <v>372</v>
      </c>
      <c r="F354" s="155" t="s">
        <v>218</v>
      </c>
      <c r="G354" s="156">
        <v>16266</v>
      </c>
      <c r="H354" s="156">
        <v>16266</v>
      </c>
      <c r="I354" s="190"/>
    </row>
    <row r="355" spans="1:9" ht="35.25" customHeight="1">
      <c r="A355" s="186" t="s">
        <v>294</v>
      </c>
      <c r="B355" s="163" t="s">
        <v>77</v>
      </c>
      <c r="C355" s="155" t="s">
        <v>76</v>
      </c>
      <c r="D355" s="155" t="s">
        <v>61</v>
      </c>
      <c r="E355" s="180" t="s">
        <v>372</v>
      </c>
      <c r="F355" s="155" t="s">
        <v>295</v>
      </c>
      <c r="G355" s="156">
        <v>190</v>
      </c>
      <c r="H355" s="156">
        <v>190</v>
      </c>
      <c r="I355" s="190"/>
    </row>
    <row r="356" spans="1:9" ht="60" customHeight="1">
      <c r="A356" s="186" t="s">
        <v>357</v>
      </c>
      <c r="B356" s="163" t="s">
        <v>77</v>
      </c>
      <c r="C356" s="155" t="s">
        <v>76</v>
      </c>
      <c r="D356" s="155" t="s">
        <v>61</v>
      </c>
      <c r="E356" s="180" t="s">
        <v>372</v>
      </c>
      <c r="F356" s="155" t="s">
        <v>220</v>
      </c>
      <c r="G356" s="156">
        <v>4913</v>
      </c>
      <c r="H356" s="156">
        <v>4913</v>
      </c>
      <c r="I356" s="190"/>
    </row>
    <row r="357" spans="1:9" ht="45.75" customHeight="1">
      <c r="A357" s="169" t="s">
        <v>180</v>
      </c>
      <c r="B357" s="163" t="s">
        <v>77</v>
      </c>
      <c r="C357" s="155" t="s">
        <v>76</v>
      </c>
      <c r="D357" s="155" t="s">
        <v>61</v>
      </c>
      <c r="E357" s="180" t="s">
        <v>372</v>
      </c>
      <c r="F357" s="155" t="s">
        <v>181</v>
      </c>
      <c r="G357" s="156">
        <v>3352</v>
      </c>
      <c r="H357" s="156">
        <v>2860.7</v>
      </c>
      <c r="I357" s="190"/>
    </row>
    <row r="358" spans="1:9" ht="35.25" customHeight="1">
      <c r="A358" s="186" t="s">
        <v>184</v>
      </c>
      <c r="B358" s="163" t="s">
        <v>77</v>
      </c>
      <c r="C358" s="155" t="s">
        <v>76</v>
      </c>
      <c r="D358" s="155" t="s">
        <v>61</v>
      </c>
      <c r="E358" s="180" t="s">
        <v>372</v>
      </c>
      <c r="F358" s="155" t="s">
        <v>185</v>
      </c>
      <c r="G358" s="156">
        <v>215</v>
      </c>
      <c r="H358" s="156">
        <v>215</v>
      </c>
      <c r="I358" s="190"/>
    </row>
    <row r="359" spans="1:9" ht="35.25" customHeight="1">
      <c r="A359" s="186" t="s">
        <v>186</v>
      </c>
      <c r="B359" s="163" t="s">
        <v>77</v>
      </c>
      <c r="C359" s="155" t="s">
        <v>76</v>
      </c>
      <c r="D359" s="155" t="s">
        <v>61</v>
      </c>
      <c r="E359" s="180" t="s">
        <v>372</v>
      </c>
      <c r="F359" s="155" t="s">
        <v>187</v>
      </c>
      <c r="G359" s="156">
        <v>2</v>
      </c>
      <c r="H359" s="156">
        <v>2</v>
      </c>
      <c r="I359" s="190"/>
    </row>
    <row r="360" spans="1:9" ht="35.25" customHeight="1">
      <c r="A360" s="167" t="s">
        <v>85</v>
      </c>
      <c r="B360" s="163" t="s">
        <v>77</v>
      </c>
      <c r="C360" s="155" t="s">
        <v>76</v>
      </c>
      <c r="D360" s="155" t="s">
        <v>78</v>
      </c>
      <c r="E360" s="155"/>
      <c r="F360" s="155"/>
      <c r="G360" s="156">
        <f>G361</f>
        <v>6974.2</v>
      </c>
      <c r="H360" s="156">
        <f>H361</f>
        <v>6974</v>
      </c>
      <c r="I360" s="190"/>
    </row>
    <row r="361" spans="1:9" ht="35.25" customHeight="1">
      <c r="A361" s="157" t="s">
        <v>163</v>
      </c>
      <c r="B361" s="163" t="s">
        <v>77</v>
      </c>
      <c r="C361" s="155" t="s">
        <v>76</v>
      </c>
      <c r="D361" s="155" t="s">
        <v>78</v>
      </c>
      <c r="E361" s="155" t="s">
        <v>191</v>
      </c>
      <c r="F361" s="155"/>
      <c r="G361" s="156">
        <f>G362</f>
        <v>6974.2</v>
      </c>
      <c r="H361" s="156">
        <f>H362</f>
        <v>6974</v>
      </c>
      <c r="I361" s="190"/>
    </row>
    <row r="362" spans="1:9" ht="39" customHeight="1">
      <c r="A362" s="168" t="s">
        <v>343</v>
      </c>
      <c r="B362" s="163" t="s">
        <v>77</v>
      </c>
      <c r="C362" s="155" t="s">
        <v>76</v>
      </c>
      <c r="D362" s="155" t="s">
        <v>78</v>
      </c>
      <c r="E362" s="155" t="s">
        <v>373</v>
      </c>
      <c r="F362" s="155"/>
      <c r="G362" s="156">
        <f>G363+G364+G365+G366+G367+G368</f>
        <v>6974.2</v>
      </c>
      <c r="H362" s="156">
        <f>H363+H364+H365+H366+H367+H368</f>
        <v>6974</v>
      </c>
      <c r="I362" s="190"/>
    </row>
    <row r="363" spans="1:9" ht="41.25" customHeight="1">
      <c r="A363" s="186" t="s">
        <v>217</v>
      </c>
      <c r="B363" s="163" t="s">
        <v>77</v>
      </c>
      <c r="C363" s="155" t="s">
        <v>76</v>
      </c>
      <c r="D363" s="155" t="s">
        <v>78</v>
      </c>
      <c r="E363" s="155" t="s">
        <v>373</v>
      </c>
      <c r="F363" s="155" t="s">
        <v>218</v>
      </c>
      <c r="G363" s="156">
        <v>3915</v>
      </c>
      <c r="H363" s="156">
        <v>3915</v>
      </c>
      <c r="I363" s="190"/>
    </row>
    <row r="364" spans="1:9" ht="41.25" customHeight="1">
      <c r="A364" s="186" t="s">
        <v>294</v>
      </c>
      <c r="B364" s="163" t="s">
        <v>77</v>
      </c>
      <c r="C364" s="155" t="s">
        <v>76</v>
      </c>
      <c r="D364" s="155" t="s">
        <v>78</v>
      </c>
      <c r="E364" s="155" t="s">
        <v>373</v>
      </c>
      <c r="F364" s="155" t="s">
        <v>295</v>
      </c>
      <c r="G364" s="156">
        <v>30</v>
      </c>
      <c r="H364" s="156">
        <v>30</v>
      </c>
      <c r="I364" s="190"/>
    </row>
    <row r="365" spans="1:9" ht="41.25" customHeight="1">
      <c r="A365" s="186" t="s">
        <v>357</v>
      </c>
      <c r="B365" s="163" t="s">
        <v>77</v>
      </c>
      <c r="C365" s="155" t="s">
        <v>76</v>
      </c>
      <c r="D365" s="155" t="s">
        <v>78</v>
      </c>
      <c r="E365" s="155" t="s">
        <v>373</v>
      </c>
      <c r="F365" s="155" t="s">
        <v>220</v>
      </c>
      <c r="G365" s="156">
        <v>1182</v>
      </c>
      <c r="H365" s="156">
        <v>1182</v>
      </c>
      <c r="I365" s="190"/>
    </row>
    <row r="366" spans="1:9" ht="41.25" customHeight="1">
      <c r="A366" s="169" t="s">
        <v>180</v>
      </c>
      <c r="B366" s="163" t="s">
        <v>77</v>
      </c>
      <c r="C366" s="155" t="s">
        <v>76</v>
      </c>
      <c r="D366" s="155" t="s">
        <v>78</v>
      </c>
      <c r="E366" s="155" t="s">
        <v>373</v>
      </c>
      <c r="F366" s="155" t="s">
        <v>181</v>
      </c>
      <c r="G366" s="156">
        <v>1545.2</v>
      </c>
      <c r="H366" s="156">
        <v>1545</v>
      </c>
      <c r="I366" s="190"/>
    </row>
    <row r="367" spans="1:9" ht="41.25" customHeight="1">
      <c r="A367" s="169"/>
      <c r="B367" s="163" t="s">
        <v>77</v>
      </c>
      <c r="C367" s="155" t="s">
        <v>76</v>
      </c>
      <c r="D367" s="155" t="s">
        <v>78</v>
      </c>
      <c r="E367" s="155" t="s">
        <v>373</v>
      </c>
      <c r="F367" s="155" t="s">
        <v>374</v>
      </c>
      <c r="G367" s="156">
        <v>300</v>
      </c>
      <c r="H367" s="156">
        <v>300</v>
      </c>
      <c r="I367" s="190"/>
    </row>
    <row r="368" spans="1:9" ht="35.25" customHeight="1">
      <c r="A368" s="186" t="s">
        <v>186</v>
      </c>
      <c r="B368" s="163" t="s">
        <v>77</v>
      </c>
      <c r="C368" s="155" t="s">
        <v>76</v>
      </c>
      <c r="D368" s="155" t="s">
        <v>78</v>
      </c>
      <c r="E368" s="155" t="s">
        <v>373</v>
      </c>
      <c r="F368" s="155" t="s">
        <v>187</v>
      </c>
      <c r="G368" s="156">
        <v>2</v>
      </c>
      <c r="H368" s="156">
        <v>2</v>
      </c>
      <c r="I368" s="190"/>
    </row>
    <row r="369" spans="1:9" ht="35.25" customHeight="1">
      <c r="A369" s="99" t="s">
        <v>266</v>
      </c>
      <c r="B369" s="163" t="s">
        <v>77</v>
      </c>
      <c r="C369" s="155" t="s">
        <v>8</v>
      </c>
      <c r="D369" s="155" t="s">
        <v>62</v>
      </c>
      <c r="E369" s="155"/>
      <c r="F369" s="155"/>
      <c r="G369" s="156">
        <v>688.1</v>
      </c>
      <c r="H369" s="156">
        <v>688.1</v>
      </c>
      <c r="I369" s="190"/>
    </row>
    <row r="370" spans="1:9" ht="35.25" customHeight="1">
      <c r="A370" s="99" t="s">
        <v>381</v>
      </c>
      <c r="B370" s="163" t="s">
        <v>77</v>
      </c>
      <c r="C370" s="155" t="s">
        <v>8</v>
      </c>
      <c r="D370" s="155" t="s">
        <v>62</v>
      </c>
      <c r="E370" s="155" t="s">
        <v>274</v>
      </c>
      <c r="F370" s="155" t="s">
        <v>265</v>
      </c>
      <c r="G370" s="156">
        <v>688.1</v>
      </c>
      <c r="H370" s="156">
        <v>688.1</v>
      </c>
      <c r="I370" s="190"/>
    </row>
    <row r="371" spans="1:9" ht="52.5" customHeight="1">
      <c r="A371" s="157"/>
      <c r="B371" s="166" t="s">
        <v>87</v>
      </c>
      <c r="C371" s="155"/>
      <c r="D371" s="155"/>
      <c r="E371" s="155"/>
      <c r="F371" s="155"/>
      <c r="G371" s="196">
        <f>G372+G384+G390+G396</f>
        <v>36502.8</v>
      </c>
      <c r="H371" s="196">
        <f>H372+H384+H390+H396</f>
        <v>36502.8</v>
      </c>
      <c r="I371" s="190"/>
    </row>
    <row r="372" spans="1:9" ht="71.25" customHeight="1">
      <c r="A372" s="157" t="s">
        <v>64</v>
      </c>
      <c r="B372" s="158" t="s">
        <v>87</v>
      </c>
      <c r="C372" s="155" t="s">
        <v>4</v>
      </c>
      <c r="D372" s="155"/>
      <c r="E372" s="155"/>
      <c r="F372" s="155"/>
      <c r="G372" s="156">
        <f aca="true" t="shared" si="16" ref="G372:H374">G373</f>
        <v>2863.8</v>
      </c>
      <c r="H372" s="156">
        <f t="shared" si="16"/>
        <v>2863.8</v>
      </c>
      <c r="I372" s="190"/>
    </row>
    <row r="373" spans="1:9" ht="71.25" customHeight="1">
      <c r="A373" s="167" t="s">
        <v>67</v>
      </c>
      <c r="B373" s="158" t="s">
        <v>87</v>
      </c>
      <c r="C373" s="155" t="s">
        <v>4</v>
      </c>
      <c r="D373" s="155" t="s">
        <v>6</v>
      </c>
      <c r="E373" s="155"/>
      <c r="F373" s="155"/>
      <c r="G373" s="156">
        <f t="shared" si="16"/>
        <v>2863.8</v>
      </c>
      <c r="H373" s="156">
        <f t="shared" si="16"/>
        <v>2863.8</v>
      </c>
      <c r="I373" s="190"/>
    </row>
    <row r="374" spans="1:9" ht="30" customHeight="1">
      <c r="A374" s="157" t="s">
        <v>163</v>
      </c>
      <c r="B374" s="158" t="s">
        <v>87</v>
      </c>
      <c r="C374" s="155" t="s">
        <v>4</v>
      </c>
      <c r="D374" s="155" t="s">
        <v>6</v>
      </c>
      <c r="E374" s="155" t="s">
        <v>191</v>
      </c>
      <c r="F374" s="155"/>
      <c r="G374" s="156">
        <f t="shared" si="16"/>
        <v>2863.8</v>
      </c>
      <c r="H374" s="156">
        <f t="shared" si="16"/>
        <v>2863.8</v>
      </c>
      <c r="I374" s="190"/>
    </row>
    <row r="375" spans="1:9" ht="30.75" customHeight="1">
      <c r="A375" s="168" t="s">
        <v>332</v>
      </c>
      <c r="B375" s="158" t="s">
        <v>87</v>
      </c>
      <c r="C375" s="155" t="s">
        <v>4</v>
      </c>
      <c r="D375" s="155" t="s">
        <v>6</v>
      </c>
      <c r="E375" s="155" t="s">
        <v>351</v>
      </c>
      <c r="F375" s="155"/>
      <c r="G375" s="156">
        <f>G376+G377+G378+G379+G380+G381+G382+G383</f>
        <v>2863.8</v>
      </c>
      <c r="H375" s="156">
        <f>H376+H377+H378+H379+H380+H381+H382+H383</f>
        <v>2863.8</v>
      </c>
      <c r="I375" s="190"/>
    </row>
    <row r="376" spans="1:9" ht="33.75" customHeight="1">
      <c r="A376" s="169" t="s">
        <v>166</v>
      </c>
      <c r="B376" s="158" t="s">
        <v>87</v>
      </c>
      <c r="C376" s="155" t="s">
        <v>4</v>
      </c>
      <c r="D376" s="155" t="s">
        <v>6</v>
      </c>
      <c r="E376" s="155" t="s">
        <v>351</v>
      </c>
      <c r="F376" s="155" t="s">
        <v>167</v>
      </c>
      <c r="G376" s="156">
        <v>1843</v>
      </c>
      <c r="H376" s="156">
        <v>1843</v>
      </c>
      <c r="I376" s="190"/>
    </row>
    <row r="377" spans="1:9" ht="71.25" customHeight="1">
      <c r="A377" s="169" t="s">
        <v>168</v>
      </c>
      <c r="B377" s="158" t="s">
        <v>87</v>
      </c>
      <c r="C377" s="155" t="s">
        <v>4</v>
      </c>
      <c r="D377" s="155" t="s">
        <v>6</v>
      </c>
      <c r="E377" s="155" t="s">
        <v>351</v>
      </c>
      <c r="F377" s="155" t="s">
        <v>169</v>
      </c>
      <c r="G377" s="156">
        <v>60</v>
      </c>
      <c r="H377" s="156">
        <v>60</v>
      </c>
      <c r="I377" s="190"/>
    </row>
    <row r="378" spans="1:9" ht="71.25" customHeight="1" hidden="1">
      <c r="A378" s="169" t="s">
        <v>174</v>
      </c>
      <c r="B378" s="158" t="s">
        <v>87</v>
      </c>
      <c r="C378" s="155" t="s">
        <v>4</v>
      </c>
      <c r="D378" s="155" t="s">
        <v>6</v>
      </c>
      <c r="E378" s="155" t="s">
        <v>351</v>
      </c>
      <c r="F378" s="155" t="s">
        <v>175</v>
      </c>
      <c r="G378" s="156"/>
      <c r="H378" s="156"/>
      <c r="I378" s="190"/>
    </row>
    <row r="379" spans="1:9" ht="71.25" customHeight="1">
      <c r="A379" s="169" t="s">
        <v>170</v>
      </c>
      <c r="B379" s="158" t="s">
        <v>87</v>
      </c>
      <c r="C379" s="155" t="s">
        <v>4</v>
      </c>
      <c r="D379" s="155" t="s">
        <v>6</v>
      </c>
      <c r="E379" s="155" t="s">
        <v>351</v>
      </c>
      <c r="F379" s="155" t="s">
        <v>171</v>
      </c>
      <c r="G379" s="156">
        <v>555.8</v>
      </c>
      <c r="H379" s="156">
        <v>555.8</v>
      </c>
      <c r="I379" s="190"/>
    </row>
    <row r="380" spans="1:9" ht="71.25" customHeight="1" hidden="1">
      <c r="A380" s="169" t="s">
        <v>176</v>
      </c>
      <c r="B380" s="158" t="s">
        <v>87</v>
      </c>
      <c r="C380" s="155" t="s">
        <v>4</v>
      </c>
      <c r="D380" s="155" t="s">
        <v>6</v>
      </c>
      <c r="E380" s="155" t="s">
        <v>351</v>
      </c>
      <c r="F380" s="155" t="s">
        <v>177</v>
      </c>
      <c r="G380" s="156"/>
      <c r="H380" s="156"/>
      <c r="I380" s="190"/>
    </row>
    <row r="381" spans="1:9" ht="71.25" customHeight="1" hidden="1">
      <c r="A381" s="169" t="s">
        <v>178</v>
      </c>
      <c r="B381" s="158" t="s">
        <v>87</v>
      </c>
      <c r="C381" s="155" t="s">
        <v>4</v>
      </c>
      <c r="D381" s="155" t="s">
        <v>6</v>
      </c>
      <c r="E381" s="155" t="s">
        <v>351</v>
      </c>
      <c r="F381" s="155" t="s">
        <v>179</v>
      </c>
      <c r="G381" s="156"/>
      <c r="H381" s="156"/>
      <c r="I381" s="190"/>
    </row>
    <row r="382" spans="1:9" ht="71.25" customHeight="1">
      <c r="A382" s="169" t="s">
        <v>180</v>
      </c>
      <c r="B382" s="158" t="s">
        <v>87</v>
      </c>
      <c r="C382" s="155" t="s">
        <v>4</v>
      </c>
      <c r="D382" s="155" t="s">
        <v>6</v>
      </c>
      <c r="E382" s="155" t="s">
        <v>351</v>
      </c>
      <c r="F382" s="155" t="s">
        <v>181</v>
      </c>
      <c r="G382" s="156">
        <v>405</v>
      </c>
      <c r="H382" s="156">
        <v>405</v>
      </c>
      <c r="I382" s="190"/>
    </row>
    <row r="383" spans="1:9" ht="71.25" customHeight="1" hidden="1">
      <c r="A383" s="169" t="s">
        <v>184</v>
      </c>
      <c r="B383" s="158" t="s">
        <v>87</v>
      </c>
      <c r="C383" s="155" t="s">
        <v>4</v>
      </c>
      <c r="D383" s="155" t="s">
        <v>6</v>
      </c>
      <c r="E383" s="155" t="s">
        <v>351</v>
      </c>
      <c r="F383" s="155" t="s">
        <v>185</v>
      </c>
      <c r="G383" s="156"/>
      <c r="H383" s="156"/>
      <c r="I383" s="190"/>
    </row>
    <row r="384" spans="1:9" ht="41.25" customHeight="1">
      <c r="A384" s="173" t="s">
        <v>227</v>
      </c>
      <c r="B384" s="158" t="s">
        <v>87</v>
      </c>
      <c r="C384" s="160" t="s">
        <v>5</v>
      </c>
      <c r="D384" s="160"/>
      <c r="E384" s="160"/>
      <c r="F384" s="160"/>
      <c r="G384" s="161">
        <f aca="true" t="shared" si="17" ref="G384:H388">G385</f>
        <v>2013</v>
      </c>
      <c r="H384" s="161">
        <f t="shared" si="17"/>
        <v>2013</v>
      </c>
      <c r="I384" s="190"/>
    </row>
    <row r="385" spans="1:9" ht="41.25" customHeight="1">
      <c r="A385" s="174" t="s">
        <v>228</v>
      </c>
      <c r="B385" s="158" t="s">
        <v>87</v>
      </c>
      <c r="C385" s="160" t="s">
        <v>5</v>
      </c>
      <c r="D385" s="160" t="s">
        <v>61</v>
      </c>
      <c r="E385" s="160"/>
      <c r="F385" s="160"/>
      <c r="G385" s="156">
        <f t="shared" si="17"/>
        <v>2013</v>
      </c>
      <c r="H385" s="156">
        <f t="shared" si="17"/>
        <v>2013</v>
      </c>
      <c r="I385" s="190"/>
    </row>
    <row r="386" spans="1:9" ht="41.25" customHeight="1">
      <c r="A386" s="170" t="s">
        <v>190</v>
      </c>
      <c r="B386" s="158" t="s">
        <v>87</v>
      </c>
      <c r="C386" s="155" t="s">
        <v>5</v>
      </c>
      <c r="D386" s="155" t="s">
        <v>61</v>
      </c>
      <c r="E386" s="155" t="s">
        <v>191</v>
      </c>
      <c r="F386" s="155"/>
      <c r="G386" s="156">
        <f t="shared" si="17"/>
        <v>2013</v>
      </c>
      <c r="H386" s="156">
        <f t="shared" si="17"/>
        <v>2013</v>
      </c>
      <c r="I386" s="190"/>
    </row>
    <row r="387" spans="1:9" ht="41.25" customHeight="1">
      <c r="A387" s="170" t="s">
        <v>192</v>
      </c>
      <c r="B387" s="158" t="s">
        <v>87</v>
      </c>
      <c r="C387" s="155" t="s">
        <v>5</v>
      </c>
      <c r="D387" s="155" t="s">
        <v>61</v>
      </c>
      <c r="E387" s="155" t="s">
        <v>193</v>
      </c>
      <c r="F387" s="155"/>
      <c r="G387" s="156">
        <f t="shared" si="17"/>
        <v>2013</v>
      </c>
      <c r="H387" s="156">
        <f t="shared" si="17"/>
        <v>2013</v>
      </c>
      <c r="I387" s="190"/>
    </row>
    <row r="388" spans="1:9" ht="51" customHeight="1">
      <c r="A388" s="175" t="s">
        <v>229</v>
      </c>
      <c r="B388" s="158" t="s">
        <v>87</v>
      </c>
      <c r="C388" s="160" t="s">
        <v>5</v>
      </c>
      <c r="D388" s="160" t="s">
        <v>61</v>
      </c>
      <c r="E388" s="160" t="s">
        <v>230</v>
      </c>
      <c r="F388" s="160"/>
      <c r="G388" s="156">
        <f t="shared" si="17"/>
        <v>2013</v>
      </c>
      <c r="H388" s="156">
        <f t="shared" si="17"/>
        <v>2013</v>
      </c>
      <c r="I388" s="190"/>
    </row>
    <row r="389" spans="1:9" ht="41.25" customHeight="1">
      <c r="A389" s="176" t="s">
        <v>231</v>
      </c>
      <c r="B389" s="158" t="s">
        <v>87</v>
      </c>
      <c r="C389" s="160" t="s">
        <v>5</v>
      </c>
      <c r="D389" s="160" t="s">
        <v>61</v>
      </c>
      <c r="E389" s="160" t="s">
        <v>230</v>
      </c>
      <c r="F389" s="160" t="s">
        <v>140</v>
      </c>
      <c r="G389" s="156">
        <v>2013</v>
      </c>
      <c r="H389" s="156">
        <v>2013</v>
      </c>
      <c r="I389" s="190"/>
    </row>
    <row r="390" spans="1:9" ht="41.25" customHeight="1" hidden="1">
      <c r="A390" s="157" t="s">
        <v>141</v>
      </c>
      <c r="B390" s="158" t="s">
        <v>87</v>
      </c>
      <c r="C390" s="155" t="s">
        <v>61</v>
      </c>
      <c r="D390" s="155"/>
      <c r="E390" s="155"/>
      <c r="F390" s="160"/>
      <c r="G390" s="156">
        <f aca="true" t="shared" si="18" ref="G390:H394">G391</f>
        <v>0</v>
      </c>
      <c r="H390" s="156">
        <f t="shared" si="18"/>
        <v>0</v>
      </c>
      <c r="I390" s="190"/>
    </row>
    <row r="391" spans="1:9" ht="41.25" customHeight="1" hidden="1">
      <c r="A391" s="167" t="s">
        <v>232</v>
      </c>
      <c r="B391" s="158" t="s">
        <v>87</v>
      </c>
      <c r="C391" s="155" t="s">
        <v>61</v>
      </c>
      <c r="D391" s="155" t="s">
        <v>62</v>
      </c>
      <c r="E391" s="155"/>
      <c r="F391" s="160"/>
      <c r="G391" s="156">
        <f t="shared" si="18"/>
        <v>0</v>
      </c>
      <c r="H391" s="156">
        <f t="shared" si="18"/>
        <v>0</v>
      </c>
      <c r="I391" s="190"/>
    </row>
    <row r="392" spans="1:9" ht="41.25" customHeight="1" hidden="1">
      <c r="A392" s="170" t="s">
        <v>190</v>
      </c>
      <c r="B392" s="158" t="s">
        <v>87</v>
      </c>
      <c r="C392" s="155" t="s">
        <v>61</v>
      </c>
      <c r="D392" s="155" t="s">
        <v>62</v>
      </c>
      <c r="E392" s="155" t="s">
        <v>191</v>
      </c>
      <c r="F392" s="160"/>
      <c r="G392" s="156">
        <f t="shared" si="18"/>
        <v>0</v>
      </c>
      <c r="H392" s="156">
        <f t="shared" si="18"/>
        <v>0</v>
      </c>
      <c r="I392" s="190"/>
    </row>
    <row r="393" spans="1:9" ht="41.25" customHeight="1" hidden="1">
      <c r="A393" s="170" t="s">
        <v>192</v>
      </c>
      <c r="B393" s="158" t="s">
        <v>87</v>
      </c>
      <c r="C393" s="155" t="s">
        <v>61</v>
      </c>
      <c r="D393" s="155" t="s">
        <v>62</v>
      </c>
      <c r="E393" s="155" t="s">
        <v>193</v>
      </c>
      <c r="F393" s="160"/>
      <c r="G393" s="156">
        <f t="shared" si="18"/>
        <v>0</v>
      </c>
      <c r="H393" s="156">
        <f t="shared" si="18"/>
        <v>0</v>
      </c>
      <c r="I393" s="190"/>
    </row>
    <row r="394" spans="1:9" ht="41.25" customHeight="1" hidden="1">
      <c r="A394" s="168" t="s">
        <v>233</v>
      </c>
      <c r="B394" s="158" t="s">
        <v>87</v>
      </c>
      <c r="C394" s="155" t="s">
        <v>61</v>
      </c>
      <c r="D394" s="155" t="s">
        <v>62</v>
      </c>
      <c r="E394" s="155" t="s">
        <v>234</v>
      </c>
      <c r="F394" s="160"/>
      <c r="G394" s="156">
        <f t="shared" si="18"/>
        <v>0</v>
      </c>
      <c r="H394" s="156">
        <f t="shared" si="18"/>
        <v>0</v>
      </c>
      <c r="I394" s="190"/>
    </row>
    <row r="395" spans="1:9" ht="41.25" customHeight="1" hidden="1">
      <c r="A395" s="176" t="s">
        <v>231</v>
      </c>
      <c r="B395" s="158" t="s">
        <v>87</v>
      </c>
      <c r="C395" s="155" t="s">
        <v>61</v>
      </c>
      <c r="D395" s="155" t="s">
        <v>62</v>
      </c>
      <c r="E395" s="155" t="s">
        <v>234</v>
      </c>
      <c r="F395" s="160" t="s">
        <v>140</v>
      </c>
      <c r="G395" s="156"/>
      <c r="H395" s="156"/>
      <c r="I395" s="190"/>
    </row>
    <row r="396" spans="1:9" ht="47.25" customHeight="1">
      <c r="A396" s="157" t="s">
        <v>296</v>
      </c>
      <c r="B396" s="158" t="s">
        <v>87</v>
      </c>
      <c r="C396" s="155" t="s">
        <v>84</v>
      </c>
      <c r="D396" s="155"/>
      <c r="E396" s="155"/>
      <c r="F396" s="155"/>
      <c r="G396" s="195">
        <f>G397+G403</f>
        <v>31626</v>
      </c>
      <c r="H396" s="195">
        <f>H397+H403</f>
        <v>31626</v>
      </c>
      <c r="I396" s="190"/>
    </row>
    <row r="397" spans="1:9" ht="41.25" customHeight="1">
      <c r="A397" s="167" t="s">
        <v>297</v>
      </c>
      <c r="B397" s="158" t="s">
        <v>87</v>
      </c>
      <c r="C397" s="155" t="s">
        <v>84</v>
      </c>
      <c r="D397" s="155" t="s">
        <v>4</v>
      </c>
      <c r="E397" s="155"/>
      <c r="F397" s="155"/>
      <c r="G397" s="156">
        <f aca="true" t="shared" si="19" ref="G397:H401">G398</f>
        <v>31626</v>
      </c>
      <c r="H397" s="156">
        <f t="shared" si="19"/>
        <v>31626</v>
      </c>
      <c r="I397" s="190"/>
    </row>
    <row r="398" spans="1:9" ht="41.25" customHeight="1">
      <c r="A398" s="170" t="s">
        <v>298</v>
      </c>
      <c r="B398" s="158" t="s">
        <v>87</v>
      </c>
      <c r="C398" s="155" t="s">
        <v>84</v>
      </c>
      <c r="D398" s="155" t="s">
        <v>4</v>
      </c>
      <c r="E398" s="155" t="s">
        <v>299</v>
      </c>
      <c r="F398" s="155"/>
      <c r="G398" s="156">
        <f t="shared" si="19"/>
        <v>31626</v>
      </c>
      <c r="H398" s="156">
        <f t="shared" si="19"/>
        <v>31626</v>
      </c>
      <c r="I398" s="190"/>
    </row>
    <row r="399" spans="1:9" ht="41.25" customHeight="1">
      <c r="A399" s="170" t="s">
        <v>300</v>
      </c>
      <c r="B399" s="158" t="s">
        <v>87</v>
      </c>
      <c r="C399" s="155" t="s">
        <v>84</v>
      </c>
      <c r="D399" s="155" t="s">
        <v>4</v>
      </c>
      <c r="E399" s="155" t="s">
        <v>301</v>
      </c>
      <c r="F399" s="155"/>
      <c r="G399" s="156">
        <f t="shared" si="19"/>
        <v>31626</v>
      </c>
      <c r="H399" s="156">
        <f t="shared" si="19"/>
        <v>31626</v>
      </c>
      <c r="I399" s="190"/>
    </row>
    <row r="400" spans="1:9" ht="41.25" customHeight="1">
      <c r="A400" s="170" t="s">
        <v>302</v>
      </c>
      <c r="B400" s="158" t="s">
        <v>87</v>
      </c>
      <c r="C400" s="155" t="s">
        <v>84</v>
      </c>
      <c r="D400" s="155" t="s">
        <v>4</v>
      </c>
      <c r="E400" s="155" t="s">
        <v>303</v>
      </c>
      <c r="F400" s="155"/>
      <c r="G400" s="156">
        <f t="shared" si="19"/>
        <v>31626</v>
      </c>
      <c r="H400" s="156">
        <f t="shared" si="19"/>
        <v>31626</v>
      </c>
      <c r="I400" s="190"/>
    </row>
    <row r="401" spans="1:9" ht="41.25" customHeight="1">
      <c r="A401" s="168" t="s">
        <v>304</v>
      </c>
      <c r="B401" s="158" t="s">
        <v>87</v>
      </c>
      <c r="C401" s="155" t="s">
        <v>84</v>
      </c>
      <c r="D401" s="155" t="s">
        <v>4</v>
      </c>
      <c r="E401" s="155" t="s">
        <v>305</v>
      </c>
      <c r="F401" s="155"/>
      <c r="G401" s="156">
        <f t="shared" si="19"/>
        <v>31626</v>
      </c>
      <c r="H401" s="156">
        <f t="shared" si="19"/>
        <v>31626</v>
      </c>
      <c r="I401" s="190"/>
    </row>
    <row r="402" spans="1:9" ht="41.25" customHeight="1">
      <c r="A402" s="176" t="s">
        <v>306</v>
      </c>
      <c r="B402" s="158" t="s">
        <v>87</v>
      </c>
      <c r="C402" s="155" t="s">
        <v>84</v>
      </c>
      <c r="D402" s="155" t="s">
        <v>4</v>
      </c>
      <c r="E402" s="155" t="s">
        <v>305</v>
      </c>
      <c r="F402" s="155" t="s">
        <v>143</v>
      </c>
      <c r="G402" s="156">
        <v>31626</v>
      </c>
      <c r="H402" s="156">
        <v>31626</v>
      </c>
      <c r="I402" s="190"/>
    </row>
    <row r="403" spans="1:9" ht="51" customHeight="1" hidden="1">
      <c r="A403" s="167" t="s">
        <v>375</v>
      </c>
      <c r="B403" s="158" t="s">
        <v>87</v>
      </c>
      <c r="C403" s="155" t="s">
        <v>84</v>
      </c>
      <c r="D403" s="155" t="s">
        <v>61</v>
      </c>
      <c r="E403" s="155"/>
      <c r="F403" s="155"/>
      <c r="G403" s="156">
        <f aca="true" t="shared" si="20" ref="G403:H407">G404</f>
        <v>0</v>
      </c>
      <c r="H403" s="156">
        <f t="shared" si="20"/>
        <v>0</v>
      </c>
      <c r="I403" s="190"/>
    </row>
    <row r="404" spans="1:9" ht="41.25" customHeight="1" hidden="1">
      <c r="A404" s="170" t="s">
        <v>298</v>
      </c>
      <c r="B404" s="158" t="s">
        <v>87</v>
      </c>
      <c r="C404" s="155" t="s">
        <v>84</v>
      </c>
      <c r="D404" s="155" t="s">
        <v>61</v>
      </c>
      <c r="E404" s="155" t="s">
        <v>299</v>
      </c>
      <c r="F404" s="155"/>
      <c r="G404" s="156">
        <f t="shared" si="20"/>
        <v>0</v>
      </c>
      <c r="H404" s="156">
        <f t="shared" si="20"/>
        <v>0</v>
      </c>
      <c r="I404" s="190"/>
    </row>
    <row r="405" spans="1:9" ht="41.25" customHeight="1" hidden="1">
      <c r="A405" s="170" t="s">
        <v>300</v>
      </c>
      <c r="B405" s="158" t="s">
        <v>87</v>
      </c>
      <c r="C405" s="155" t="s">
        <v>84</v>
      </c>
      <c r="D405" s="155" t="s">
        <v>61</v>
      </c>
      <c r="E405" s="155" t="s">
        <v>301</v>
      </c>
      <c r="F405" s="155"/>
      <c r="G405" s="156">
        <f t="shared" si="20"/>
        <v>0</v>
      </c>
      <c r="H405" s="156">
        <f t="shared" si="20"/>
        <v>0</v>
      </c>
      <c r="I405" s="190"/>
    </row>
    <row r="406" spans="1:9" ht="41.25" customHeight="1" hidden="1">
      <c r="A406" s="170" t="s">
        <v>302</v>
      </c>
      <c r="B406" s="158" t="s">
        <v>87</v>
      </c>
      <c r="C406" s="155" t="s">
        <v>84</v>
      </c>
      <c r="D406" s="155" t="s">
        <v>61</v>
      </c>
      <c r="E406" s="155" t="s">
        <v>303</v>
      </c>
      <c r="F406" s="155"/>
      <c r="G406" s="156">
        <f t="shared" si="20"/>
        <v>0</v>
      </c>
      <c r="H406" s="156">
        <f t="shared" si="20"/>
        <v>0</v>
      </c>
      <c r="I406" s="190"/>
    </row>
    <row r="407" spans="1:9" ht="41.25" customHeight="1" hidden="1">
      <c r="A407" s="168" t="s">
        <v>376</v>
      </c>
      <c r="B407" s="158" t="s">
        <v>87</v>
      </c>
      <c r="C407" s="155" t="s">
        <v>84</v>
      </c>
      <c r="D407" s="155" t="s">
        <v>61</v>
      </c>
      <c r="E407" s="155" t="s">
        <v>305</v>
      </c>
      <c r="F407" s="155"/>
      <c r="G407" s="156">
        <f t="shared" si="20"/>
        <v>0</v>
      </c>
      <c r="H407" s="156">
        <f t="shared" si="20"/>
        <v>0</v>
      </c>
      <c r="I407" s="190"/>
    </row>
    <row r="408" spans="1:9" ht="41.25" customHeight="1" hidden="1">
      <c r="A408" s="176" t="s">
        <v>377</v>
      </c>
      <c r="B408" s="158" t="s">
        <v>87</v>
      </c>
      <c r="C408" s="155" t="s">
        <v>84</v>
      </c>
      <c r="D408" s="155" t="s">
        <v>61</v>
      </c>
      <c r="E408" s="155" t="s">
        <v>305</v>
      </c>
      <c r="F408" s="155" t="s">
        <v>143</v>
      </c>
      <c r="G408" s="156"/>
      <c r="H408" s="156"/>
      <c r="I408" s="190"/>
    </row>
    <row r="409" spans="1:9" ht="83.25" customHeight="1">
      <c r="A409" s="176" t="s">
        <v>378</v>
      </c>
      <c r="B409" s="158" t="s">
        <v>379</v>
      </c>
      <c r="C409" s="160"/>
      <c r="D409" s="160"/>
      <c r="E409" s="160"/>
      <c r="F409" s="160"/>
      <c r="G409" s="156">
        <f aca="true" t="shared" si="21" ref="G409:H411">G410</f>
        <v>1584.4</v>
      </c>
      <c r="H409" s="156">
        <f t="shared" si="21"/>
        <v>1444.4</v>
      </c>
      <c r="I409" s="190"/>
    </row>
    <row r="410" spans="1:9" ht="41.25" customHeight="1">
      <c r="A410" s="167" t="s">
        <v>256</v>
      </c>
      <c r="B410" s="158" t="s">
        <v>379</v>
      </c>
      <c r="C410" s="155" t="s">
        <v>9</v>
      </c>
      <c r="D410" s="155" t="s">
        <v>9</v>
      </c>
      <c r="E410" s="155"/>
      <c r="F410" s="155"/>
      <c r="G410" s="156">
        <f t="shared" si="21"/>
        <v>1584.4</v>
      </c>
      <c r="H410" s="156">
        <f t="shared" si="21"/>
        <v>1444.4</v>
      </c>
      <c r="I410" s="190"/>
    </row>
    <row r="411" spans="1:9" ht="26.25" customHeight="1">
      <c r="A411" s="157" t="s">
        <v>163</v>
      </c>
      <c r="B411" s="158" t="s">
        <v>379</v>
      </c>
      <c r="C411" s="155" t="s">
        <v>9</v>
      </c>
      <c r="D411" s="155" t="s">
        <v>9</v>
      </c>
      <c r="E411" s="155" t="s">
        <v>191</v>
      </c>
      <c r="F411" s="155"/>
      <c r="G411" s="156">
        <f t="shared" si="21"/>
        <v>1584.4</v>
      </c>
      <c r="H411" s="156">
        <f t="shared" si="21"/>
        <v>1444.4</v>
      </c>
      <c r="I411" s="190"/>
    </row>
    <row r="412" spans="1:9" ht="41.25" customHeight="1">
      <c r="A412" s="168" t="s">
        <v>172</v>
      </c>
      <c r="B412" s="158" t="s">
        <v>379</v>
      </c>
      <c r="C412" s="155" t="s">
        <v>9</v>
      </c>
      <c r="D412" s="155" t="s">
        <v>9</v>
      </c>
      <c r="E412" s="155" t="s">
        <v>351</v>
      </c>
      <c r="F412" s="155"/>
      <c r="G412" s="156">
        <f>G413+G414+G415+G416</f>
        <v>1584.4</v>
      </c>
      <c r="H412" s="156">
        <f>H413+H414+H415+H416</f>
        <v>1444.4</v>
      </c>
      <c r="I412" s="190"/>
    </row>
    <row r="413" spans="1:9" ht="41.25" customHeight="1">
      <c r="A413" s="169" t="s">
        <v>166</v>
      </c>
      <c r="B413" s="158" t="s">
        <v>379</v>
      </c>
      <c r="C413" s="155" t="s">
        <v>9</v>
      </c>
      <c r="D413" s="155" t="s">
        <v>9</v>
      </c>
      <c r="E413" s="155" t="s">
        <v>351</v>
      </c>
      <c r="F413" s="155" t="s">
        <v>167</v>
      </c>
      <c r="G413" s="156">
        <v>1094</v>
      </c>
      <c r="H413" s="156">
        <v>1094</v>
      </c>
      <c r="I413" s="190"/>
    </row>
    <row r="414" spans="1:9" ht="41.25" customHeight="1">
      <c r="A414" s="169" t="s">
        <v>168</v>
      </c>
      <c r="B414" s="158" t="s">
        <v>379</v>
      </c>
      <c r="C414" s="155" t="s">
        <v>9</v>
      </c>
      <c r="D414" s="155" t="s">
        <v>9</v>
      </c>
      <c r="E414" s="155" t="s">
        <v>351</v>
      </c>
      <c r="F414" s="155" t="s">
        <v>169</v>
      </c>
      <c r="G414" s="156">
        <v>20</v>
      </c>
      <c r="H414" s="156">
        <v>20</v>
      </c>
      <c r="I414" s="190"/>
    </row>
    <row r="415" spans="1:9" ht="41.25" customHeight="1">
      <c r="A415" s="169" t="s">
        <v>170</v>
      </c>
      <c r="B415" s="158" t="s">
        <v>379</v>
      </c>
      <c r="C415" s="155" t="s">
        <v>9</v>
      </c>
      <c r="D415" s="155" t="s">
        <v>9</v>
      </c>
      <c r="E415" s="155" t="s">
        <v>351</v>
      </c>
      <c r="F415" s="155" t="s">
        <v>171</v>
      </c>
      <c r="G415" s="156">
        <v>330.4</v>
      </c>
      <c r="H415" s="156">
        <v>330.4</v>
      </c>
      <c r="I415" s="190"/>
    </row>
    <row r="416" spans="1:9" ht="41.25" customHeight="1">
      <c r="A416" s="169" t="s">
        <v>180</v>
      </c>
      <c r="B416" s="158" t="s">
        <v>379</v>
      </c>
      <c r="C416" s="155" t="s">
        <v>9</v>
      </c>
      <c r="D416" s="155" t="s">
        <v>9</v>
      </c>
      <c r="E416" s="155" t="s">
        <v>351</v>
      </c>
      <c r="F416" s="155" t="s">
        <v>181</v>
      </c>
      <c r="G416" s="156">
        <v>140</v>
      </c>
      <c r="H416" s="156"/>
      <c r="I416" s="190"/>
    </row>
    <row r="417" spans="1:9" ht="71.25" customHeight="1" hidden="1">
      <c r="A417" s="157" t="s">
        <v>296</v>
      </c>
      <c r="B417" s="158" t="s">
        <v>1</v>
      </c>
      <c r="C417" s="155" t="s">
        <v>84</v>
      </c>
      <c r="D417" s="155"/>
      <c r="E417" s="155"/>
      <c r="F417" s="155"/>
      <c r="G417" s="195" t="e">
        <f>G418</f>
        <v>#REF!</v>
      </c>
      <c r="H417" s="195" t="e">
        <f>H418</f>
        <v>#REF!</v>
      </c>
      <c r="I417" s="190"/>
    </row>
    <row r="418" spans="1:9" ht="71.25" customHeight="1" hidden="1">
      <c r="A418" s="167" t="s">
        <v>297</v>
      </c>
      <c r="B418" s="158" t="s">
        <v>1</v>
      </c>
      <c r="C418" s="155" t="s">
        <v>84</v>
      </c>
      <c r="D418" s="155" t="s">
        <v>4</v>
      </c>
      <c r="E418" s="155"/>
      <c r="F418" s="155"/>
      <c r="G418" s="156" t="e">
        <f>G419+#REF!</f>
        <v>#REF!</v>
      </c>
      <c r="H418" s="156" t="e">
        <f>H419+#REF!</f>
        <v>#REF!</v>
      </c>
      <c r="I418" s="190"/>
    </row>
    <row r="419" spans="1:9" ht="71.25" customHeight="1" hidden="1">
      <c r="A419" s="170" t="s">
        <v>298</v>
      </c>
      <c r="B419" s="158" t="s">
        <v>1</v>
      </c>
      <c r="C419" s="155" t="s">
        <v>84</v>
      </c>
      <c r="D419" s="155" t="s">
        <v>4</v>
      </c>
      <c r="E419" s="155" t="s">
        <v>299</v>
      </c>
      <c r="F419" s="155"/>
      <c r="G419" s="156">
        <f aca="true" t="shared" si="22" ref="G419:H422">G420</f>
        <v>0</v>
      </c>
      <c r="H419" s="156">
        <f t="shared" si="22"/>
        <v>0</v>
      </c>
      <c r="I419" s="190"/>
    </row>
    <row r="420" spans="1:9" ht="71.25" customHeight="1" hidden="1">
      <c r="A420" s="170" t="s">
        <v>300</v>
      </c>
      <c r="B420" s="158" t="s">
        <v>1</v>
      </c>
      <c r="C420" s="155" t="s">
        <v>84</v>
      </c>
      <c r="D420" s="155" t="s">
        <v>4</v>
      </c>
      <c r="E420" s="155" t="s">
        <v>301</v>
      </c>
      <c r="F420" s="155"/>
      <c r="G420" s="156">
        <f t="shared" si="22"/>
        <v>0</v>
      </c>
      <c r="H420" s="156">
        <f t="shared" si="22"/>
        <v>0</v>
      </c>
      <c r="I420" s="190"/>
    </row>
    <row r="421" spans="1:9" ht="71.25" customHeight="1" hidden="1">
      <c r="A421" s="170" t="s">
        <v>302</v>
      </c>
      <c r="B421" s="158" t="s">
        <v>1</v>
      </c>
      <c r="C421" s="155" t="s">
        <v>84</v>
      </c>
      <c r="D421" s="155" t="s">
        <v>4</v>
      </c>
      <c r="E421" s="155" t="s">
        <v>303</v>
      </c>
      <c r="F421" s="155"/>
      <c r="G421" s="156">
        <f t="shared" si="22"/>
        <v>0</v>
      </c>
      <c r="H421" s="156">
        <f t="shared" si="22"/>
        <v>0</v>
      </c>
      <c r="I421" s="190"/>
    </row>
    <row r="422" spans="1:9" ht="71.25" customHeight="1" hidden="1">
      <c r="A422" s="168" t="s">
        <v>304</v>
      </c>
      <c r="B422" s="158" t="s">
        <v>1</v>
      </c>
      <c r="C422" s="155" t="s">
        <v>84</v>
      </c>
      <c r="D422" s="155" t="s">
        <v>4</v>
      </c>
      <c r="E422" s="155" t="s">
        <v>305</v>
      </c>
      <c r="F422" s="155"/>
      <c r="G422" s="156">
        <f t="shared" si="22"/>
        <v>0</v>
      </c>
      <c r="H422" s="156">
        <f t="shared" si="22"/>
        <v>0</v>
      </c>
      <c r="I422" s="190"/>
    </row>
    <row r="423" spans="1:9" ht="71.25" customHeight="1" hidden="1">
      <c r="A423" s="176" t="s">
        <v>306</v>
      </c>
      <c r="B423" s="158" t="s">
        <v>1</v>
      </c>
      <c r="C423" s="155" t="s">
        <v>84</v>
      </c>
      <c r="D423" s="155" t="s">
        <v>4</v>
      </c>
      <c r="E423" s="155" t="s">
        <v>305</v>
      </c>
      <c r="F423" s="155" t="s">
        <v>143</v>
      </c>
      <c r="G423" s="156"/>
      <c r="H423" s="156"/>
      <c r="I423" s="190"/>
    </row>
    <row r="424" ht="15">
      <c r="I424" s="190"/>
    </row>
    <row r="427" spans="1:4" ht="12.75">
      <c r="A427" s="70"/>
      <c r="B427" s="70"/>
      <c r="C427" s="70"/>
      <c r="D427" s="70"/>
    </row>
    <row r="428" spans="1:4" ht="12.75">
      <c r="A428" t="s">
        <v>424</v>
      </c>
      <c r="B428" s="36"/>
      <c r="C428"/>
      <c r="D428"/>
    </row>
  </sheetData>
  <sheetProtection/>
  <mergeCells count="4">
    <mergeCell ref="B1:G1"/>
    <mergeCell ref="B2:G2"/>
    <mergeCell ref="A8:G8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0"/>
  <sheetViews>
    <sheetView zoomScale="77" zoomScaleNormal="77" zoomScalePageLayoutView="0" workbookViewId="0" topLeftCell="A1">
      <selection activeCell="E3" sqref="E3:G3"/>
    </sheetView>
  </sheetViews>
  <sheetFormatPr defaultColWidth="9.00390625" defaultRowHeight="12.75"/>
  <cols>
    <col min="1" max="1" width="55.875" style="129" customWidth="1"/>
    <col min="2" max="2" width="9.125" style="164" customWidth="1"/>
    <col min="3" max="4" width="9.125" style="133" customWidth="1"/>
    <col min="5" max="5" width="19.75390625" style="129" customWidth="1"/>
    <col min="6" max="6" width="9.125" style="129" customWidth="1"/>
    <col min="7" max="7" width="21.25390625" style="129" customWidth="1"/>
    <col min="8" max="8" width="15.875" style="129" customWidth="1"/>
    <col min="9" max="9" width="13.25390625" style="129" customWidth="1"/>
    <col min="10" max="10" width="16.00390625" style="129" customWidth="1"/>
    <col min="11" max="11" width="9.125" style="129" customWidth="1"/>
    <col min="12" max="12" width="31.00390625" style="129" customWidth="1"/>
    <col min="13" max="16384" width="9.125" style="129" customWidth="1"/>
  </cols>
  <sheetData>
    <row r="1" spans="1:7" ht="15">
      <c r="A1" s="128"/>
      <c r="B1" s="250" t="s">
        <v>412</v>
      </c>
      <c r="C1" s="250"/>
      <c r="D1" s="250"/>
      <c r="E1" s="250"/>
      <c r="F1" s="250"/>
      <c r="G1" s="250"/>
    </row>
    <row r="2" spans="1:7" ht="30.75" customHeight="1">
      <c r="A2" s="128"/>
      <c r="B2" s="234" t="s">
        <v>461</v>
      </c>
      <c r="C2" s="234"/>
      <c r="D2" s="234"/>
      <c r="E2" s="234"/>
      <c r="F2" s="234"/>
      <c r="G2" s="234"/>
    </row>
    <row r="3" spans="1:7" ht="15" customHeight="1">
      <c r="A3" s="128"/>
      <c r="B3" s="130"/>
      <c r="C3" s="131"/>
      <c r="D3" s="131"/>
      <c r="E3" s="252" t="s">
        <v>466</v>
      </c>
      <c r="F3" s="252"/>
      <c r="G3" s="252"/>
    </row>
    <row r="4" spans="1:7" ht="15">
      <c r="A4" s="128"/>
      <c r="B4" s="130"/>
      <c r="C4" s="131"/>
      <c r="D4" s="131"/>
      <c r="E4" s="128"/>
      <c r="F4" s="131"/>
      <c r="G4" s="132"/>
    </row>
    <row r="5" spans="1:7" ht="15">
      <c r="A5" s="128"/>
      <c r="B5" s="130"/>
      <c r="C5" s="131"/>
      <c r="D5" s="131"/>
      <c r="E5" s="128"/>
      <c r="F5" s="131"/>
      <c r="G5" s="132"/>
    </row>
    <row r="6" spans="1:7" ht="15">
      <c r="A6" s="128"/>
      <c r="B6" s="130"/>
      <c r="C6" s="131"/>
      <c r="D6" s="131"/>
      <c r="E6" s="128"/>
      <c r="F6" s="131"/>
      <c r="G6" s="132"/>
    </row>
    <row r="7" spans="1:7" ht="15">
      <c r="A7" s="128"/>
      <c r="B7" s="130" t="s">
        <v>383</v>
      </c>
      <c r="C7" s="131"/>
      <c r="D7" s="131"/>
      <c r="E7" s="128"/>
      <c r="F7" s="131"/>
      <c r="G7" s="132"/>
    </row>
    <row r="8" spans="1:7" ht="32.25" customHeight="1">
      <c r="A8" s="251" t="s">
        <v>435</v>
      </c>
      <c r="B8" s="251"/>
      <c r="C8" s="251"/>
      <c r="D8" s="251"/>
      <c r="E8" s="251"/>
      <c r="F8" s="251"/>
      <c r="G8" s="251"/>
    </row>
    <row r="9" spans="2:6" ht="12.75">
      <c r="B9" s="133"/>
      <c r="C9" s="134"/>
      <c r="D9" s="129"/>
      <c r="E9" s="135"/>
      <c r="F9" s="135"/>
    </row>
    <row r="10" spans="1:7" ht="32.25" customHeight="1">
      <c r="A10" s="136"/>
      <c r="B10" s="133"/>
      <c r="C10" s="137"/>
      <c r="D10" s="137"/>
      <c r="E10" s="138"/>
      <c r="F10" s="139"/>
      <c r="G10" s="197" t="s">
        <v>382</v>
      </c>
    </row>
    <row r="11" spans="1:7" s="145" customFormat="1" ht="28.5">
      <c r="A11" s="141" t="s">
        <v>126</v>
      </c>
      <c r="B11" s="142" t="s">
        <v>157</v>
      </c>
      <c r="C11" s="142" t="s">
        <v>158</v>
      </c>
      <c r="D11" s="143" t="s">
        <v>159</v>
      </c>
      <c r="E11" s="143" t="s">
        <v>160</v>
      </c>
      <c r="F11" s="143" t="s">
        <v>161</v>
      </c>
      <c r="G11" s="143">
        <v>2019</v>
      </c>
    </row>
    <row r="12" spans="1:7" s="150" customFormat="1" ht="12.75">
      <c r="A12" s="146">
        <v>1</v>
      </c>
      <c r="B12" s="147">
        <v>2</v>
      </c>
      <c r="C12" s="148">
        <v>3</v>
      </c>
      <c r="D12" s="148">
        <v>4</v>
      </c>
      <c r="E12" s="148">
        <v>5</v>
      </c>
      <c r="F12" s="148">
        <v>6</v>
      </c>
      <c r="G12" s="149">
        <v>7</v>
      </c>
    </row>
    <row r="13" spans="1:8" s="154" customFormat="1" ht="20.25">
      <c r="A13" s="151" t="s">
        <v>63</v>
      </c>
      <c r="B13" s="152"/>
      <c r="C13" s="153"/>
      <c r="D13" s="153"/>
      <c r="E13" s="153"/>
      <c r="F13" s="153"/>
      <c r="G13" s="193">
        <f>G15+G107+G113+G182+G197+G229+G313+G338+G361+G369+G504</f>
        <v>474159.87</v>
      </c>
      <c r="H13" s="190"/>
    </row>
    <row r="14" spans="1:7" s="154" customFormat="1" ht="31.5" hidden="1">
      <c r="A14" s="165" t="s">
        <v>364</v>
      </c>
      <c r="B14" s="166"/>
      <c r="C14" s="153"/>
      <c r="D14" s="153"/>
      <c r="E14" s="153"/>
      <c r="F14" s="153"/>
      <c r="G14" s="194"/>
    </row>
    <row r="15" spans="1:7" s="154" customFormat="1" ht="33" customHeight="1">
      <c r="A15" s="157" t="s">
        <v>64</v>
      </c>
      <c r="B15" s="158" t="s">
        <v>1</v>
      </c>
      <c r="C15" s="155" t="s">
        <v>4</v>
      </c>
      <c r="D15" s="155"/>
      <c r="E15" s="155"/>
      <c r="F15" s="155"/>
      <c r="G15" s="220">
        <f>G16+G22+G29+G57+G62+G82+G88+G71</f>
        <v>22789.600000000002</v>
      </c>
    </row>
    <row r="16" spans="1:7" s="154" customFormat="1" ht="33" customHeight="1">
      <c r="A16" s="167" t="s">
        <v>162</v>
      </c>
      <c r="B16" s="158" t="s">
        <v>1</v>
      </c>
      <c r="C16" s="155" t="s">
        <v>4</v>
      </c>
      <c r="D16" s="155" t="s">
        <v>5</v>
      </c>
      <c r="E16" s="155"/>
      <c r="F16" s="155"/>
      <c r="G16" s="213">
        <f>G17</f>
        <v>1386.1000000000001</v>
      </c>
    </row>
    <row r="17" spans="1:7" s="159" customFormat="1" ht="33" customHeight="1">
      <c r="A17" s="157" t="s">
        <v>163</v>
      </c>
      <c r="B17" s="158" t="s">
        <v>1</v>
      </c>
      <c r="C17" s="155" t="s">
        <v>4</v>
      </c>
      <c r="D17" s="155" t="s">
        <v>5</v>
      </c>
      <c r="E17" s="155" t="s">
        <v>191</v>
      </c>
      <c r="F17" s="155"/>
      <c r="G17" s="156">
        <f>G18</f>
        <v>1386.1000000000001</v>
      </c>
    </row>
    <row r="18" spans="1:7" s="159" customFormat="1" ht="33" customHeight="1">
      <c r="A18" s="168" t="s">
        <v>165</v>
      </c>
      <c r="B18" s="158" t="s">
        <v>1</v>
      </c>
      <c r="C18" s="155" t="s">
        <v>4</v>
      </c>
      <c r="D18" s="155" t="s">
        <v>5</v>
      </c>
      <c r="E18" s="155" t="s">
        <v>346</v>
      </c>
      <c r="F18" s="155"/>
      <c r="G18" s="156">
        <f>G19+G20+G21</f>
        <v>1386.1000000000001</v>
      </c>
    </row>
    <row r="19" spans="1:7" ht="33" customHeight="1">
      <c r="A19" s="169" t="s">
        <v>166</v>
      </c>
      <c r="B19" s="158" t="s">
        <v>1</v>
      </c>
      <c r="C19" s="155" t="s">
        <v>4</v>
      </c>
      <c r="D19" s="155" t="s">
        <v>5</v>
      </c>
      <c r="E19" s="155" t="s">
        <v>346</v>
      </c>
      <c r="F19" s="155" t="s">
        <v>167</v>
      </c>
      <c r="G19" s="156">
        <v>1045.4</v>
      </c>
    </row>
    <row r="20" spans="1:7" ht="36.75" customHeight="1">
      <c r="A20" s="169" t="s">
        <v>168</v>
      </c>
      <c r="B20" s="158" t="s">
        <v>1</v>
      </c>
      <c r="C20" s="155" t="s">
        <v>4</v>
      </c>
      <c r="D20" s="155" t="s">
        <v>5</v>
      </c>
      <c r="E20" s="155" t="s">
        <v>346</v>
      </c>
      <c r="F20" s="155" t="s">
        <v>169</v>
      </c>
      <c r="G20" s="156">
        <v>25</v>
      </c>
    </row>
    <row r="21" spans="1:7" ht="30" customHeight="1">
      <c r="A21" s="169" t="s">
        <v>170</v>
      </c>
      <c r="B21" s="158" t="s">
        <v>1</v>
      </c>
      <c r="C21" s="155" t="s">
        <v>4</v>
      </c>
      <c r="D21" s="155" t="s">
        <v>5</v>
      </c>
      <c r="E21" s="155" t="s">
        <v>346</v>
      </c>
      <c r="F21" s="155" t="s">
        <v>171</v>
      </c>
      <c r="G21" s="156">
        <v>315.7</v>
      </c>
    </row>
    <row r="22" spans="1:7" ht="30" customHeight="1">
      <c r="A22" s="42" t="s">
        <v>65</v>
      </c>
      <c r="B22" s="158" t="s">
        <v>1</v>
      </c>
      <c r="C22" s="155" t="s">
        <v>4</v>
      </c>
      <c r="D22" s="155" t="s">
        <v>61</v>
      </c>
      <c r="E22" s="155"/>
      <c r="F22" s="155"/>
      <c r="G22" s="213">
        <f>G23</f>
        <v>746</v>
      </c>
    </row>
    <row r="23" spans="1:7" ht="30" customHeight="1">
      <c r="A23" s="157" t="s">
        <v>163</v>
      </c>
      <c r="B23" s="158" t="s">
        <v>1</v>
      </c>
      <c r="C23" s="155" t="s">
        <v>4</v>
      </c>
      <c r="D23" s="155" t="s">
        <v>61</v>
      </c>
      <c r="E23" s="155" t="s">
        <v>191</v>
      </c>
      <c r="F23" s="155"/>
      <c r="G23" s="156">
        <f>G24</f>
        <v>746</v>
      </c>
    </row>
    <row r="24" spans="1:7" ht="30" customHeight="1">
      <c r="A24" s="184" t="s">
        <v>349</v>
      </c>
      <c r="B24" s="158" t="s">
        <v>1</v>
      </c>
      <c r="C24" s="155" t="s">
        <v>4</v>
      </c>
      <c r="D24" s="155" t="s">
        <v>61</v>
      </c>
      <c r="E24" s="155" t="s">
        <v>347</v>
      </c>
      <c r="F24" s="155"/>
      <c r="G24" s="156">
        <f>G25+G26+G27+G28</f>
        <v>746</v>
      </c>
    </row>
    <row r="25" spans="1:7" ht="30" customHeight="1">
      <c r="A25" s="169" t="s">
        <v>166</v>
      </c>
      <c r="B25" s="158" t="s">
        <v>1</v>
      </c>
      <c r="C25" s="155" t="s">
        <v>4</v>
      </c>
      <c r="D25" s="155" t="s">
        <v>61</v>
      </c>
      <c r="E25" s="155" t="s">
        <v>311</v>
      </c>
      <c r="F25" s="155" t="s">
        <v>167</v>
      </c>
      <c r="G25" s="156">
        <v>500</v>
      </c>
    </row>
    <row r="26" spans="1:7" ht="30" customHeight="1">
      <c r="A26" s="169" t="s">
        <v>168</v>
      </c>
      <c r="B26" s="158" t="s">
        <v>1</v>
      </c>
      <c r="C26" s="155" t="s">
        <v>4</v>
      </c>
      <c r="D26" s="155" t="s">
        <v>61</v>
      </c>
      <c r="E26" s="155" t="s">
        <v>311</v>
      </c>
      <c r="F26" s="155" t="s">
        <v>169</v>
      </c>
      <c r="G26" s="156">
        <v>50</v>
      </c>
    </row>
    <row r="27" spans="1:7" ht="30" customHeight="1">
      <c r="A27" s="169" t="s">
        <v>170</v>
      </c>
      <c r="B27" s="158" t="s">
        <v>1</v>
      </c>
      <c r="C27" s="155" t="s">
        <v>4</v>
      </c>
      <c r="D27" s="155" t="s">
        <v>61</v>
      </c>
      <c r="E27" s="155" t="s">
        <v>311</v>
      </c>
      <c r="F27" s="155" t="s">
        <v>171</v>
      </c>
      <c r="G27" s="156">
        <v>151</v>
      </c>
    </row>
    <row r="28" spans="1:7" ht="51" customHeight="1">
      <c r="A28" s="169" t="s">
        <v>180</v>
      </c>
      <c r="B28" s="158" t="s">
        <v>1</v>
      </c>
      <c r="C28" s="155" t="s">
        <v>4</v>
      </c>
      <c r="D28" s="155" t="s">
        <v>61</v>
      </c>
      <c r="E28" s="155" t="s">
        <v>311</v>
      </c>
      <c r="F28" s="155" t="s">
        <v>181</v>
      </c>
      <c r="G28" s="156">
        <v>45</v>
      </c>
    </row>
    <row r="29" spans="1:7" ht="29.25" customHeight="1">
      <c r="A29" s="167" t="s">
        <v>66</v>
      </c>
      <c r="B29" s="158" t="s">
        <v>1</v>
      </c>
      <c r="C29" s="155" t="s">
        <v>4</v>
      </c>
      <c r="D29" s="155" t="s">
        <v>62</v>
      </c>
      <c r="E29" s="155"/>
      <c r="F29" s="155"/>
      <c r="G29" s="156">
        <f>G30+G43</f>
        <v>14854.3</v>
      </c>
    </row>
    <row r="30" spans="1:7" ht="29.25" customHeight="1">
      <c r="A30" s="157" t="s">
        <v>163</v>
      </c>
      <c r="B30" s="158" t="s">
        <v>1</v>
      </c>
      <c r="C30" s="155" t="s">
        <v>4</v>
      </c>
      <c r="D30" s="155" t="s">
        <v>62</v>
      </c>
      <c r="E30" s="155" t="s">
        <v>164</v>
      </c>
      <c r="F30" s="155"/>
      <c r="G30" s="213">
        <f>G31</f>
        <v>14140.3</v>
      </c>
    </row>
    <row r="31" spans="1:7" ht="29.25" customHeight="1">
      <c r="A31" s="168" t="s">
        <v>172</v>
      </c>
      <c r="B31" s="158" t="s">
        <v>1</v>
      </c>
      <c r="C31" s="155" t="s">
        <v>4</v>
      </c>
      <c r="D31" s="155" t="s">
        <v>62</v>
      </c>
      <c r="E31" s="155" t="s">
        <v>173</v>
      </c>
      <c r="F31" s="155"/>
      <c r="G31" s="156">
        <f>G32+G33+G34+G35+G36+G37+G38+G39+G40+G41+G42</f>
        <v>14140.3</v>
      </c>
    </row>
    <row r="32" spans="1:7" ht="29.25" customHeight="1">
      <c r="A32" s="169" t="s">
        <v>166</v>
      </c>
      <c r="B32" s="158" t="s">
        <v>1</v>
      </c>
      <c r="C32" s="155" t="s">
        <v>4</v>
      </c>
      <c r="D32" s="155" t="s">
        <v>62</v>
      </c>
      <c r="E32" s="155" t="s">
        <v>173</v>
      </c>
      <c r="F32" s="155" t="s">
        <v>167</v>
      </c>
      <c r="G32" s="156">
        <v>7200.9</v>
      </c>
    </row>
    <row r="33" spans="1:7" ht="29.25" customHeight="1">
      <c r="A33" s="169" t="s">
        <v>168</v>
      </c>
      <c r="B33" s="158" t="s">
        <v>1</v>
      </c>
      <c r="C33" s="155" t="s">
        <v>4</v>
      </c>
      <c r="D33" s="155" t="s">
        <v>62</v>
      </c>
      <c r="E33" s="155" t="s">
        <v>173</v>
      </c>
      <c r="F33" s="155" t="s">
        <v>169</v>
      </c>
      <c r="G33" s="156">
        <v>200</v>
      </c>
    </row>
    <row r="34" spans="1:7" ht="21.75" customHeight="1" hidden="1">
      <c r="A34" s="169" t="s">
        <v>174</v>
      </c>
      <c r="B34" s="158" t="s">
        <v>1</v>
      </c>
      <c r="C34" s="155" t="s">
        <v>4</v>
      </c>
      <c r="D34" s="155" t="s">
        <v>62</v>
      </c>
      <c r="E34" s="155" t="s">
        <v>173</v>
      </c>
      <c r="F34" s="155" t="s">
        <v>175</v>
      </c>
      <c r="G34" s="156"/>
    </row>
    <row r="35" spans="1:7" ht="45.75" customHeight="1">
      <c r="A35" s="169" t="s">
        <v>170</v>
      </c>
      <c r="B35" s="158" t="s">
        <v>1</v>
      </c>
      <c r="C35" s="155" t="s">
        <v>4</v>
      </c>
      <c r="D35" s="155" t="s">
        <v>62</v>
      </c>
      <c r="E35" s="155" t="s">
        <v>173</v>
      </c>
      <c r="F35" s="155" t="s">
        <v>171</v>
      </c>
      <c r="G35" s="156">
        <v>2174.4</v>
      </c>
    </row>
    <row r="36" spans="1:7" ht="29.25" customHeight="1" hidden="1">
      <c r="A36" s="169" t="s">
        <v>176</v>
      </c>
      <c r="B36" s="158" t="s">
        <v>1</v>
      </c>
      <c r="C36" s="155" t="s">
        <v>4</v>
      </c>
      <c r="D36" s="155" t="s">
        <v>62</v>
      </c>
      <c r="E36" s="155" t="s">
        <v>173</v>
      </c>
      <c r="F36" s="155" t="s">
        <v>177</v>
      </c>
      <c r="G36" s="156"/>
    </row>
    <row r="37" spans="1:7" ht="29.25" customHeight="1" hidden="1">
      <c r="A37" s="169" t="s">
        <v>178</v>
      </c>
      <c r="B37" s="158" t="s">
        <v>1</v>
      </c>
      <c r="C37" s="155" t="s">
        <v>4</v>
      </c>
      <c r="D37" s="155" t="s">
        <v>62</v>
      </c>
      <c r="E37" s="155" t="s">
        <v>173</v>
      </c>
      <c r="F37" s="155" t="s">
        <v>179</v>
      </c>
      <c r="G37" s="156"/>
    </row>
    <row r="38" spans="1:7" ht="49.5" customHeight="1">
      <c r="A38" s="169" t="s">
        <v>180</v>
      </c>
      <c r="B38" s="158" t="s">
        <v>1</v>
      </c>
      <c r="C38" s="155" t="s">
        <v>4</v>
      </c>
      <c r="D38" s="155" t="s">
        <v>62</v>
      </c>
      <c r="E38" s="155" t="s">
        <v>173</v>
      </c>
      <c r="F38" s="155" t="s">
        <v>181</v>
      </c>
      <c r="G38" s="156">
        <v>4340</v>
      </c>
    </row>
    <row r="39" spans="1:7" ht="29.25" customHeight="1" hidden="1">
      <c r="A39" s="169" t="s">
        <v>182</v>
      </c>
      <c r="B39" s="158" t="s">
        <v>1</v>
      </c>
      <c r="C39" s="155" t="s">
        <v>4</v>
      </c>
      <c r="D39" s="155" t="s">
        <v>62</v>
      </c>
      <c r="E39" s="155" t="s">
        <v>173</v>
      </c>
      <c r="F39" s="155" t="s">
        <v>183</v>
      </c>
      <c r="G39" s="156"/>
    </row>
    <row r="40" spans="1:7" ht="33.75" customHeight="1">
      <c r="A40" s="169" t="s">
        <v>184</v>
      </c>
      <c r="B40" s="158" t="s">
        <v>1</v>
      </c>
      <c r="C40" s="155" t="s">
        <v>4</v>
      </c>
      <c r="D40" s="155" t="s">
        <v>62</v>
      </c>
      <c r="E40" s="155" t="s">
        <v>173</v>
      </c>
      <c r="F40" s="155" t="s">
        <v>185</v>
      </c>
      <c r="G40" s="156">
        <v>150</v>
      </c>
    </row>
    <row r="41" spans="1:7" ht="23.25" customHeight="1">
      <c r="A41" s="169" t="s">
        <v>186</v>
      </c>
      <c r="B41" s="158" t="s">
        <v>1</v>
      </c>
      <c r="C41" s="155" t="s">
        <v>4</v>
      </c>
      <c r="D41" s="155" t="s">
        <v>62</v>
      </c>
      <c r="E41" s="155" t="s">
        <v>173</v>
      </c>
      <c r="F41" s="155" t="s">
        <v>187</v>
      </c>
      <c r="G41" s="156">
        <v>10</v>
      </c>
    </row>
    <row r="42" spans="1:7" ht="23.25" customHeight="1">
      <c r="A42" s="169" t="s">
        <v>188</v>
      </c>
      <c r="B42" s="158" t="s">
        <v>1</v>
      </c>
      <c r="C42" s="155" t="s">
        <v>4</v>
      </c>
      <c r="D42" s="155" t="s">
        <v>62</v>
      </c>
      <c r="E42" s="155" t="s">
        <v>173</v>
      </c>
      <c r="F42" s="155" t="s">
        <v>189</v>
      </c>
      <c r="G42" s="156">
        <v>65</v>
      </c>
    </row>
    <row r="43" spans="1:7" ht="45.75" customHeight="1">
      <c r="A43" s="170" t="s">
        <v>190</v>
      </c>
      <c r="B43" s="158" t="s">
        <v>1</v>
      </c>
      <c r="C43" s="155" t="s">
        <v>4</v>
      </c>
      <c r="D43" s="155" t="s">
        <v>62</v>
      </c>
      <c r="E43" s="155" t="s">
        <v>191</v>
      </c>
      <c r="F43" s="155"/>
      <c r="G43" s="213">
        <f>G44</f>
        <v>714</v>
      </c>
    </row>
    <row r="44" spans="1:7" ht="33.75" customHeight="1">
      <c r="A44" s="170" t="s">
        <v>192</v>
      </c>
      <c r="B44" s="158" t="s">
        <v>1</v>
      </c>
      <c r="C44" s="155" t="s">
        <v>4</v>
      </c>
      <c r="D44" s="155" t="s">
        <v>62</v>
      </c>
      <c r="E44" s="155" t="s">
        <v>193</v>
      </c>
      <c r="F44" s="155"/>
      <c r="G44" s="156">
        <f>G45+G51</f>
        <v>714</v>
      </c>
    </row>
    <row r="45" spans="1:7" ht="71.25" customHeight="1">
      <c r="A45" s="168" t="s">
        <v>194</v>
      </c>
      <c r="B45" s="158" t="s">
        <v>1</v>
      </c>
      <c r="C45" s="155" t="s">
        <v>4</v>
      </c>
      <c r="D45" s="155" t="s">
        <v>62</v>
      </c>
      <c r="E45" s="155" t="s">
        <v>195</v>
      </c>
      <c r="F45" s="155"/>
      <c r="G45" s="156">
        <f>G46+G47+G48+G49+G50</f>
        <v>357</v>
      </c>
    </row>
    <row r="46" spans="1:7" ht="39" customHeight="1">
      <c r="A46" s="169" t="s">
        <v>166</v>
      </c>
      <c r="B46" s="158" t="s">
        <v>1</v>
      </c>
      <c r="C46" s="155" t="s">
        <v>4</v>
      </c>
      <c r="D46" s="155" t="s">
        <v>62</v>
      </c>
      <c r="E46" s="155" t="s">
        <v>195</v>
      </c>
      <c r="F46" s="155" t="s">
        <v>167</v>
      </c>
      <c r="G46" s="156">
        <v>242</v>
      </c>
    </row>
    <row r="47" spans="1:7" ht="48" customHeight="1">
      <c r="A47" s="169" t="s">
        <v>168</v>
      </c>
      <c r="B47" s="158" t="s">
        <v>1</v>
      </c>
      <c r="C47" s="155" t="s">
        <v>4</v>
      </c>
      <c r="D47" s="155" t="s">
        <v>62</v>
      </c>
      <c r="E47" s="155" t="s">
        <v>195</v>
      </c>
      <c r="F47" s="155" t="s">
        <v>169</v>
      </c>
      <c r="G47" s="156">
        <v>2</v>
      </c>
    </row>
    <row r="48" spans="1:7" ht="71.25" customHeight="1">
      <c r="A48" s="169" t="s">
        <v>170</v>
      </c>
      <c r="B48" s="158" t="s">
        <v>1</v>
      </c>
      <c r="C48" s="155" t="s">
        <v>4</v>
      </c>
      <c r="D48" s="155" t="s">
        <v>62</v>
      </c>
      <c r="E48" s="155" t="s">
        <v>195</v>
      </c>
      <c r="F48" s="155" t="s">
        <v>171</v>
      </c>
      <c r="G48" s="156">
        <v>73</v>
      </c>
    </row>
    <row r="49" spans="1:7" ht="29.25" customHeight="1" hidden="1">
      <c r="A49" s="169" t="s">
        <v>176</v>
      </c>
      <c r="B49" s="158" t="s">
        <v>1</v>
      </c>
      <c r="C49" s="155" t="s">
        <v>4</v>
      </c>
      <c r="D49" s="155" t="s">
        <v>62</v>
      </c>
      <c r="E49" s="155" t="s">
        <v>196</v>
      </c>
      <c r="F49" s="155" t="s">
        <v>177</v>
      </c>
      <c r="G49" s="156"/>
    </row>
    <row r="50" spans="1:7" ht="49.5" customHeight="1">
      <c r="A50" s="169" t="s">
        <v>180</v>
      </c>
      <c r="B50" s="158" t="s">
        <v>1</v>
      </c>
      <c r="C50" s="155" t="s">
        <v>4</v>
      </c>
      <c r="D50" s="155" t="s">
        <v>62</v>
      </c>
      <c r="E50" s="155" t="s">
        <v>195</v>
      </c>
      <c r="F50" s="155" t="s">
        <v>181</v>
      </c>
      <c r="G50" s="156">
        <v>40</v>
      </c>
    </row>
    <row r="51" spans="1:7" ht="71.25" customHeight="1">
      <c r="A51" s="168" t="s">
        <v>197</v>
      </c>
      <c r="B51" s="158" t="s">
        <v>1</v>
      </c>
      <c r="C51" s="155" t="s">
        <v>4</v>
      </c>
      <c r="D51" s="155" t="s">
        <v>62</v>
      </c>
      <c r="E51" s="155" t="s">
        <v>198</v>
      </c>
      <c r="F51" s="155"/>
      <c r="G51" s="156">
        <f>G52+G53+G54+G55+G56</f>
        <v>357</v>
      </c>
    </row>
    <row r="52" spans="1:7" ht="36.75" customHeight="1">
      <c r="A52" s="169" t="s">
        <v>166</v>
      </c>
      <c r="B52" s="158" t="s">
        <v>1</v>
      </c>
      <c r="C52" s="155" t="s">
        <v>4</v>
      </c>
      <c r="D52" s="155" t="s">
        <v>62</v>
      </c>
      <c r="E52" s="155" t="s">
        <v>198</v>
      </c>
      <c r="F52" s="155" t="s">
        <v>167</v>
      </c>
      <c r="G52" s="156">
        <v>231.5</v>
      </c>
    </row>
    <row r="53" spans="1:7" ht="54" customHeight="1">
      <c r="A53" s="169" t="s">
        <v>168</v>
      </c>
      <c r="B53" s="158" t="s">
        <v>1</v>
      </c>
      <c r="C53" s="155" t="s">
        <v>4</v>
      </c>
      <c r="D53" s="155" t="s">
        <v>62</v>
      </c>
      <c r="E53" s="155" t="s">
        <v>198</v>
      </c>
      <c r="F53" s="155" t="s">
        <v>169</v>
      </c>
      <c r="G53" s="156">
        <v>3</v>
      </c>
    </row>
    <row r="54" spans="1:7" ht="61.5" customHeight="1">
      <c r="A54" s="169" t="s">
        <v>170</v>
      </c>
      <c r="B54" s="158" t="s">
        <v>1</v>
      </c>
      <c r="C54" s="155" t="s">
        <v>4</v>
      </c>
      <c r="D54" s="155" t="s">
        <v>62</v>
      </c>
      <c r="E54" s="155" t="s">
        <v>198</v>
      </c>
      <c r="F54" s="155" t="s">
        <v>171</v>
      </c>
      <c r="G54" s="156">
        <v>70</v>
      </c>
    </row>
    <row r="55" spans="1:7" ht="29.25" customHeight="1" hidden="1">
      <c r="A55" s="169" t="s">
        <v>176</v>
      </c>
      <c r="B55" s="158" t="s">
        <v>1</v>
      </c>
      <c r="C55" s="155" t="s">
        <v>4</v>
      </c>
      <c r="D55" s="155" t="s">
        <v>62</v>
      </c>
      <c r="E55" s="155" t="s">
        <v>199</v>
      </c>
      <c r="F55" s="155" t="s">
        <v>177</v>
      </c>
      <c r="G55" s="156"/>
    </row>
    <row r="56" spans="1:7" ht="52.5" customHeight="1">
      <c r="A56" s="169" t="s">
        <v>180</v>
      </c>
      <c r="B56" s="158" t="s">
        <v>1</v>
      </c>
      <c r="C56" s="155" t="s">
        <v>4</v>
      </c>
      <c r="D56" s="155" t="s">
        <v>62</v>
      </c>
      <c r="E56" s="155" t="s">
        <v>198</v>
      </c>
      <c r="F56" s="155" t="s">
        <v>181</v>
      </c>
      <c r="G56" s="156">
        <v>52.5</v>
      </c>
    </row>
    <row r="57" spans="1:7" ht="40.5" customHeight="1">
      <c r="A57" s="167" t="s">
        <v>200</v>
      </c>
      <c r="B57" s="158" t="s">
        <v>1</v>
      </c>
      <c r="C57" s="155" t="s">
        <v>4</v>
      </c>
      <c r="D57" s="155" t="s">
        <v>9</v>
      </c>
      <c r="E57" s="155"/>
      <c r="F57" s="155"/>
      <c r="G57" s="213">
        <f>G58</f>
        <v>1</v>
      </c>
    </row>
    <row r="58" spans="1:7" ht="48.75" customHeight="1">
      <c r="A58" s="170" t="s">
        <v>190</v>
      </c>
      <c r="B58" s="158" t="s">
        <v>1</v>
      </c>
      <c r="C58" s="155" t="s">
        <v>4</v>
      </c>
      <c r="D58" s="155" t="s">
        <v>9</v>
      </c>
      <c r="E58" s="155" t="s">
        <v>191</v>
      </c>
      <c r="F58" s="155"/>
      <c r="G58" s="156">
        <f>G59</f>
        <v>1</v>
      </c>
    </row>
    <row r="59" spans="1:10" s="159" customFormat="1" ht="26.25" customHeight="1">
      <c r="A59" s="170" t="s">
        <v>192</v>
      </c>
      <c r="B59" s="158" t="s">
        <v>1</v>
      </c>
      <c r="C59" s="155" t="s">
        <v>4</v>
      </c>
      <c r="D59" s="155" t="s">
        <v>9</v>
      </c>
      <c r="E59" s="155" t="s">
        <v>193</v>
      </c>
      <c r="F59" s="155"/>
      <c r="G59" s="156">
        <f>G60</f>
        <v>1</v>
      </c>
      <c r="I59" s="129"/>
      <c r="J59" s="129"/>
    </row>
    <row r="60" spans="1:7" ht="75" customHeight="1">
      <c r="A60" s="168" t="s">
        <v>201</v>
      </c>
      <c r="B60" s="158" t="s">
        <v>1</v>
      </c>
      <c r="C60" s="155" t="s">
        <v>4</v>
      </c>
      <c r="D60" s="155" t="s">
        <v>9</v>
      </c>
      <c r="E60" s="155" t="s">
        <v>202</v>
      </c>
      <c r="F60" s="155"/>
      <c r="G60" s="156">
        <f>G61</f>
        <v>1</v>
      </c>
    </row>
    <row r="61" spans="1:7" ht="42.75" customHeight="1">
      <c r="A61" s="169" t="s">
        <v>180</v>
      </c>
      <c r="B61" s="158" t="s">
        <v>1</v>
      </c>
      <c r="C61" s="155" t="s">
        <v>4</v>
      </c>
      <c r="D61" s="155" t="s">
        <v>9</v>
      </c>
      <c r="E61" s="155" t="s">
        <v>202</v>
      </c>
      <c r="F61" s="155" t="s">
        <v>181</v>
      </c>
      <c r="G61" s="156">
        <v>1</v>
      </c>
    </row>
    <row r="62" spans="1:7" ht="47.25" customHeight="1">
      <c r="A62" s="42" t="s">
        <v>67</v>
      </c>
      <c r="B62" s="158" t="s">
        <v>1</v>
      </c>
      <c r="C62" s="155" t="s">
        <v>4</v>
      </c>
      <c r="D62" s="155" t="s">
        <v>6</v>
      </c>
      <c r="E62" s="155"/>
      <c r="F62" s="155"/>
      <c r="G62" s="213">
        <f>G63</f>
        <v>266</v>
      </c>
    </row>
    <row r="63" spans="1:7" ht="33.75" customHeight="1">
      <c r="A63" s="43" t="s">
        <v>68</v>
      </c>
      <c r="B63" s="158" t="s">
        <v>1</v>
      </c>
      <c r="C63" s="155" t="s">
        <v>4</v>
      </c>
      <c r="D63" s="155" t="s">
        <v>6</v>
      </c>
      <c r="E63" s="155" t="s">
        <v>191</v>
      </c>
      <c r="F63" s="155"/>
      <c r="G63" s="156">
        <f>G64</f>
        <v>266</v>
      </c>
    </row>
    <row r="64" spans="1:7" ht="42.75" customHeight="1">
      <c r="A64" s="184" t="s">
        <v>349</v>
      </c>
      <c r="B64" s="158" t="s">
        <v>1</v>
      </c>
      <c r="C64" s="155" t="s">
        <v>4</v>
      </c>
      <c r="D64" s="155" t="s">
        <v>6</v>
      </c>
      <c r="E64" s="155" t="s">
        <v>350</v>
      </c>
      <c r="F64" s="155"/>
      <c r="G64" s="156">
        <f>G65+G66+G67+G68+G69</f>
        <v>266</v>
      </c>
    </row>
    <row r="65" spans="1:7" ht="42.75" customHeight="1">
      <c r="A65" s="169" t="s">
        <v>166</v>
      </c>
      <c r="B65" s="158" t="s">
        <v>1</v>
      </c>
      <c r="C65" s="155" t="s">
        <v>4</v>
      </c>
      <c r="D65" s="155" t="s">
        <v>6</v>
      </c>
      <c r="E65" s="155" t="s">
        <v>350</v>
      </c>
      <c r="F65" s="155" t="s">
        <v>167</v>
      </c>
      <c r="G65" s="156">
        <v>192</v>
      </c>
    </row>
    <row r="66" spans="1:7" ht="42.75" customHeight="1">
      <c r="A66" s="169" t="s">
        <v>168</v>
      </c>
      <c r="B66" s="158" t="s">
        <v>1</v>
      </c>
      <c r="C66" s="155" t="s">
        <v>4</v>
      </c>
      <c r="D66" s="155" t="s">
        <v>6</v>
      </c>
      <c r="E66" s="155" t="s">
        <v>350</v>
      </c>
      <c r="F66" s="155" t="s">
        <v>169</v>
      </c>
      <c r="G66" s="156">
        <v>3</v>
      </c>
    </row>
    <row r="67" spans="1:7" ht="42.75" customHeight="1">
      <c r="A67" s="169" t="s">
        <v>170</v>
      </c>
      <c r="B67" s="158" t="s">
        <v>1</v>
      </c>
      <c r="C67" s="155" t="s">
        <v>4</v>
      </c>
      <c r="D67" s="155" t="s">
        <v>6</v>
      </c>
      <c r="E67" s="155" t="s">
        <v>350</v>
      </c>
      <c r="F67" s="155" t="s">
        <v>171</v>
      </c>
      <c r="G67" s="156">
        <v>58</v>
      </c>
    </row>
    <row r="68" spans="1:7" ht="42.75" customHeight="1">
      <c r="A68" s="169" t="s">
        <v>180</v>
      </c>
      <c r="B68" s="158" t="s">
        <v>1</v>
      </c>
      <c r="C68" s="155" t="s">
        <v>4</v>
      </c>
      <c r="D68" s="155" t="s">
        <v>6</v>
      </c>
      <c r="E68" s="155" t="s">
        <v>350</v>
      </c>
      <c r="F68" s="155" t="s">
        <v>181</v>
      </c>
      <c r="G68" s="156">
        <v>13</v>
      </c>
    </row>
    <row r="69" spans="1:7" ht="42.75" customHeight="1">
      <c r="A69" s="169"/>
      <c r="B69" s="158" t="s">
        <v>1</v>
      </c>
      <c r="C69" s="155" t="s">
        <v>4</v>
      </c>
      <c r="D69" s="155" t="s">
        <v>6</v>
      </c>
      <c r="E69" s="155" t="s">
        <v>350</v>
      </c>
      <c r="F69" s="155" t="s">
        <v>189</v>
      </c>
      <c r="G69" s="156"/>
    </row>
    <row r="70" spans="1:7" ht="71.25" customHeight="1" hidden="1">
      <c r="A70" s="157" t="s">
        <v>64</v>
      </c>
      <c r="B70" s="158" t="s">
        <v>87</v>
      </c>
      <c r="C70" s="155" t="s">
        <v>4</v>
      </c>
      <c r="D70" s="155"/>
      <c r="E70" s="155"/>
      <c r="F70" s="155"/>
      <c r="G70" s="156"/>
    </row>
    <row r="71" spans="1:7" ht="49.5" customHeight="1">
      <c r="A71" s="167" t="s">
        <v>67</v>
      </c>
      <c r="B71" s="158" t="s">
        <v>87</v>
      </c>
      <c r="C71" s="155" t="s">
        <v>4</v>
      </c>
      <c r="D71" s="155" t="s">
        <v>6</v>
      </c>
      <c r="E71" s="155"/>
      <c r="F71" s="155"/>
      <c r="G71" s="213">
        <f>G72</f>
        <v>2422.2</v>
      </c>
    </row>
    <row r="72" spans="1:7" ht="42.75" customHeight="1">
      <c r="A72" s="157" t="s">
        <v>163</v>
      </c>
      <c r="B72" s="158" t="s">
        <v>87</v>
      </c>
      <c r="C72" s="155" t="s">
        <v>4</v>
      </c>
      <c r="D72" s="155" t="s">
        <v>6</v>
      </c>
      <c r="E72" s="155" t="s">
        <v>191</v>
      </c>
      <c r="F72" s="155"/>
      <c r="G72" s="156">
        <f>G73</f>
        <v>2422.2</v>
      </c>
    </row>
    <row r="73" spans="1:7" ht="42.75" customHeight="1">
      <c r="A73" s="168" t="s">
        <v>332</v>
      </c>
      <c r="B73" s="158" t="s">
        <v>87</v>
      </c>
      <c r="C73" s="155" t="s">
        <v>4</v>
      </c>
      <c r="D73" s="155" t="s">
        <v>6</v>
      </c>
      <c r="E73" s="155" t="s">
        <v>351</v>
      </c>
      <c r="F73" s="155"/>
      <c r="G73" s="156">
        <f>G74+G75+G76+G77+G78+G79+G80+G491+G81</f>
        <v>2422.2</v>
      </c>
    </row>
    <row r="74" spans="1:7" ht="42.75" customHeight="1">
      <c r="A74" s="169" t="s">
        <v>166</v>
      </c>
      <c r="B74" s="158" t="s">
        <v>87</v>
      </c>
      <c r="C74" s="155" t="s">
        <v>4</v>
      </c>
      <c r="D74" s="155" t="s">
        <v>6</v>
      </c>
      <c r="E74" s="155" t="s">
        <v>351</v>
      </c>
      <c r="F74" s="155" t="s">
        <v>167</v>
      </c>
      <c r="G74" s="156">
        <v>1511.2</v>
      </c>
    </row>
    <row r="75" spans="1:7" ht="42.75" customHeight="1">
      <c r="A75" s="169" t="s">
        <v>168</v>
      </c>
      <c r="B75" s="158" t="s">
        <v>87</v>
      </c>
      <c r="C75" s="155" t="s">
        <v>4</v>
      </c>
      <c r="D75" s="155" t="s">
        <v>6</v>
      </c>
      <c r="E75" s="155" t="s">
        <v>351</v>
      </c>
      <c r="F75" s="155" t="s">
        <v>169</v>
      </c>
      <c r="G75" s="156">
        <v>50</v>
      </c>
    </row>
    <row r="76" spans="1:7" ht="29.25" customHeight="1" hidden="1">
      <c r="A76" s="169" t="s">
        <v>174</v>
      </c>
      <c r="B76" s="158" t="s">
        <v>87</v>
      </c>
      <c r="C76" s="155" t="s">
        <v>4</v>
      </c>
      <c r="D76" s="155" t="s">
        <v>6</v>
      </c>
      <c r="E76" s="155" t="s">
        <v>351</v>
      </c>
      <c r="F76" s="155" t="s">
        <v>175</v>
      </c>
      <c r="G76" s="156"/>
    </row>
    <row r="77" spans="1:7" ht="42.75" customHeight="1">
      <c r="A77" s="169" t="s">
        <v>170</v>
      </c>
      <c r="B77" s="158" t="s">
        <v>87</v>
      </c>
      <c r="C77" s="155" t="s">
        <v>4</v>
      </c>
      <c r="D77" s="155" t="s">
        <v>6</v>
      </c>
      <c r="E77" s="155" t="s">
        <v>351</v>
      </c>
      <c r="F77" s="155" t="s">
        <v>171</v>
      </c>
      <c r="G77" s="156">
        <v>456</v>
      </c>
    </row>
    <row r="78" spans="1:7" ht="29.25" customHeight="1" hidden="1">
      <c r="A78" s="169" t="s">
        <v>176</v>
      </c>
      <c r="B78" s="158" t="s">
        <v>87</v>
      </c>
      <c r="C78" s="155" t="s">
        <v>4</v>
      </c>
      <c r="D78" s="155" t="s">
        <v>6</v>
      </c>
      <c r="E78" s="155" t="s">
        <v>351</v>
      </c>
      <c r="F78" s="155" t="s">
        <v>177</v>
      </c>
      <c r="G78" s="156"/>
    </row>
    <row r="79" spans="1:7" ht="29.25" customHeight="1" hidden="1">
      <c r="A79" s="169" t="s">
        <v>178</v>
      </c>
      <c r="B79" s="158" t="s">
        <v>87</v>
      </c>
      <c r="C79" s="155" t="s">
        <v>4</v>
      </c>
      <c r="D79" s="155" t="s">
        <v>6</v>
      </c>
      <c r="E79" s="155" t="s">
        <v>351</v>
      </c>
      <c r="F79" s="155" t="s">
        <v>179</v>
      </c>
      <c r="G79" s="156"/>
    </row>
    <row r="80" spans="1:7" ht="42.75" customHeight="1">
      <c r="A80" s="169" t="s">
        <v>180</v>
      </c>
      <c r="B80" s="158" t="s">
        <v>87</v>
      </c>
      <c r="C80" s="155" t="s">
        <v>4</v>
      </c>
      <c r="D80" s="155" t="s">
        <v>6</v>
      </c>
      <c r="E80" s="155" t="s">
        <v>351</v>
      </c>
      <c r="F80" s="155" t="s">
        <v>181</v>
      </c>
      <c r="G80" s="156">
        <v>395</v>
      </c>
    </row>
    <row r="81" spans="1:7" ht="42.75" customHeight="1">
      <c r="A81" s="169"/>
      <c r="B81" s="158" t="s">
        <v>87</v>
      </c>
      <c r="C81" s="155" t="s">
        <v>4</v>
      </c>
      <c r="D81" s="155" t="s">
        <v>6</v>
      </c>
      <c r="E81" s="155" t="s">
        <v>351</v>
      </c>
      <c r="F81" s="155" t="s">
        <v>185</v>
      </c>
      <c r="G81" s="156">
        <v>10</v>
      </c>
    </row>
    <row r="82" spans="1:7" ht="27.75" customHeight="1">
      <c r="A82" s="167" t="s">
        <v>69</v>
      </c>
      <c r="B82" s="158" t="s">
        <v>1</v>
      </c>
      <c r="C82" s="155" t="s">
        <v>4</v>
      </c>
      <c r="D82" s="155" t="s">
        <v>70</v>
      </c>
      <c r="E82" s="155"/>
      <c r="F82" s="155"/>
      <c r="G82" s="213">
        <f>G83</f>
        <v>3000</v>
      </c>
    </row>
    <row r="83" spans="1:7" ht="27.75" customHeight="1">
      <c r="A83" s="157" t="s">
        <v>163</v>
      </c>
      <c r="B83" s="158" t="s">
        <v>1</v>
      </c>
      <c r="C83" s="155" t="s">
        <v>4</v>
      </c>
      <c r="D83" s="155" t="s">
        <v>70</v>
      </c>
      <c r="E83" s="155" t="s">
        <v>164</v>
      </c>
      <c r="F83" s="155"/>
      <c r="G83" s="156">
        <f>G84+G86</f>
        <v>3000</v>
      </c>
    </row>
    <row r="84" spans="1:7" ht="27.75" customHeight="1">
      <c r="A84" s="168" t="s">
        <v>203</v>
      </c>
      <c r="B84" s="158" t="s">
        <v>1</v>
      </c>
      <c r="C84" s="155" t="s">
        <v>4</v>
      </c>
      <c r="D84" s="155" t="s">
        <v>70</v>
      </c>
      <c r="E84" s="155" t="s">
        <v>204</v>
      </c>
      <c r="F84" s="155"/>
      <c r="G84" s="156">
        <f>G85</f>
        <v>3000</v>
      </c>
    </row>
    <row r="85" spans="1:7" ht="27.75" customHeight="1">
      <c r="A85" s="169" t="s">
        <v>205</v>
      </c>
      <c r="B85" s="158" t="s">
        <v>1</v>
      </c>
      <c r="C85" s="155" t="s">
        <v>4</v>
      </c>
      <c r="D85" s="155" t="s">
        <v>70</v>
      </c>
      <c r="E85" s="155" t="s">
        <v>204</v>
      </c>
      <c r="F85" s="155" t="s">
        <v>206</v>
      </c>
      <c r="G85" s="156">
        <v>3000</v>
      </c>
    </row>
    <row r="86" spans="1:7" ht="29.25" customHeight="1" hidden="1">
      <c r="A86" s="168" t="s">
        <v>207</v>
      </c>
      <c r="B86" s="158" t="s">
        <v>1</v>
      </c>
      <c r="C86" s="155" t="s">
        <v>4</v>
      </c>
      <c r="D86" s="155" t="s">
        <v>70</v>
      </c>
      <c r="E86" s="155" t="s">
        <v>208</v>
      </c>
      <c r="F86" s="155"/>
      <c r="G86" s="156">
        <f>G87</f>
        <v>0</v>
      </c>
    </row>
    <row r="87" spans="1:7" ht="29.25" customHeight="1" hidden="1">
      <c r="A87" s="169" t="s">
        <v>205</v>
      </c>
      <c r="B87" s="158" t="s">
        <v>1</v>
      </c>
      <c r="C87" s="155" t="s">
        <v>4</v>
      </c>
      <c r="D87" s="155" t="s">
        <v>70</v>
      </c>
      <c r="E87" s="155" t="s">
        <v>208</v>
      </c>
      <c r="F87" s="155" t="s">
        <v>206</v>
      </c>
      <c r="G87" s="156"/>
    </row>
    <row r="88" spans="1:7" ht="25.5" customHeight="1">
      <c r="A88" s="167" t="s">
        <v>71</v>
      </c>
      <c r="B88" s="158" t="s">
        <v>1</v>
      </c>
      <c r="C88" s="155" t="s">
        <v>4</v>
      </c>
      <c r="D88" s="155" t="s">
        <v>72</v>
      </c>
      <c r="E88" s="155"/>
      <c r="F88" s="155"/>
      <c r="G88" s="213">
        <f>G89+G93+G103</f>
        <v>114</v>
      </c>
    </row>
    <row r="89" spans="1:7" ht="29.25" customHeight="1" hidden="1">
      <c r="A89" s="157" t="s">
        <v>209</v>
      </c>
      <c r="B89" s="158" t="s">
        <v>1</v>
      </c>
      <c r="C89" s="155" t="s">
        <v>4</v>
      </c>
      <c r="D89" s="155" t="s">
        <v>72</v>
      </c>
      <c r="E89" s="155" t="s">
        <v>210</v>
      </c>
      <c r="F89" s="155"/>
      <c r="G89" s="156">
        <f>G90</f>
        <v>0</v>
      </c>
    </row>
    <row r="90" spans="1:7" ht="29.25" customHeight="1" hidden="1">
      <c r="A90" s="157" t="s">
        <v>211</v>
      </c>
      <c r="B90" s="158" t="s">
        <v>1</v>
      </c>
      <c r="C90" s="155" t="s">
        <v>4</v>
      </c>
      <c r="D90" s="155" t="s">
        <v>72</v>
      </c>
      <c r="E90" s="155" t="s">
        <v>212</v>
      </c>
      <c r="F90" s="155"/>
      <c r="G90" s="156">
        <f>G91</f>
        <v>0</v>
      </c>
    </row>
    <row r="91" spans="1:7" ht="29.25" customHeight="1" hidden="1">
      <c r="A91" s="157" t="s">
        <v>211</v>
      </c>
      <c r="B91" s="158" t="s">
        <v>1</v>
      </c>
      <c r="C91" s="155" t="s">
        <v>4</v>
      </c>
      <c r="D91" s="155" t="s">
        <v>72</v>
      </c>
      <c r="E91" s="155" t="s">
        <v>213</v>
      </c>
      <c r="F91" s="155"/>
      <c r="G91" s="156">
        <f>G92</f>
        <v>0</v>
      </c>
    </row>
    <row r="92" spans="1:7" ht="29.25" customHeight="1" hidden="1">
      <c r="A92" s="171" t="s">
        <v>214</v>
      </c>
      <c r="B92" s="158" t="s">
        <v>1</v>
      </c>
      <c r="C92" s="155" t="s">
        <v>4</v>
      </c>
      <c r="D92" s="155" t="s">
        <v>72</v>
      </c>
      <c r="E92" s="155" t="s">
        <v>213</v>
      </c>
      <c r="F92" s="155" t="s">
        <v>181</v>
      </c>
      <c r="G92" s="156"/>
    </row>
    <row r="93" spans="1:7" ht="29.25" customHeight="1" hidden="1">
      <c r="A93" s="157" t="s">
        <v>163</v>
      </c>
      <c r="B93" s="158" t="s">
        <v>1</v>
      </c>
      <c r="C93" s="155" t="s">
        <v>4</v>
      </c>
      <c r="D93" s="155" t="s">
        <v>72</v>
      </c>
      <c r="E93" s="155" t="s">
        <v>164</v>
      </c>
      <c r="F93" s="155"/>
      <c r="G93" s="156">
        <f>G94+G98+G100</f>
        <v>0</v>
      </c>
    </row>
    <row r="94" spans="1:7" ht="29.25" customHeight="1" hidden="1">
      <c r="A94" s="172" t="s">
        <v>215</v>
      </c>
      <c r="B94" s="158" t="s">
        <v>1</v>
      </c>
      <c r="C94" s="155" t="s">
        <v>4</v>
      </c>
      <c r="D94" s="155" t="s">
        <v>72</v>
      </c>
      <c r="E94" s="155" t="s">
        <v>216</v>
      </c>
      <c r="F94" s="155"/>
      <c r="G94" s="156">
        <f>G95+G96+G97</f>
        <v>0</v>
      </c>
    </row>
    <row r="95" spans="1:7" ht="29.25" customHeight="1" hidden="1">
      <c r="A95" s="169" t="s">
        <v>217</v>
      </c>
      <c r="B95" s="158" t="s">
        <v>1</v>
      </c>
      <c r="C95" s="155" t="s">
        <v>4</v>
      </c>
      <c r="D95" s="155" t="s">
        <v>72</v>
      </c>
      <c r="E95" s="155" t="s">
        <v>216</v>
      </c>
      <c r="F95" s="155" t="s">
        <v>218</v>
      </c>
      <c r="G95" s="156"/>
    </row>
    <row r="96" spans="1:7" ht="29.25" customHeight="1" hidden="1">
      <c r="A96" s="169" t="s">
        <v>219</v>
      </c>
      <c r="B96" s="158" t="s">
        <v>1</v>
      </c>
      <c r="C96" s="155" t="s">
        <v>4</v>
      </c>
      <c r="D96" s="155" t="s">
        <v>72</v>
      </c>
      <c r="E96" s="155" t="s">
        <v>216</v>
      </c>
      <c r="F96" s="155" t="s">
        <v>220</v>
      </c>
      <c r="G96" s="156"/>
    </row>
    <row r="97" spans="1:7" ht="29.25" customHeight="1" hidden="1">
      <c r="A97" s="171" t="s">
        <v>214</v>
      </c>
      <c r="B97" s="158" t="s">
        <v>1</v>
      </c>
      <c r="C97" s="155" t="s">
        <v>4</v>
      </c>
      <c r="D97" s="155" t="s">
        <v>72</v>
      </c>
      <c r="E97" s="155" t="s">
        <v>216</v>
      </c>
      <c r="F97" s="155" t="s">
        <v>181</v>
      </c>
      <c r="G97" s="156"/>
    </row>
    <row r="98" spans="1:7" ht="29.25" customHeight="1" hidden="1">
      <c r="A98" s="172" t="s">
        <v>221</v>
      </c>
      <c r="B98" s="158" t="s">
        <v>1</v>
      </c>
      <c r="C98" s="155" t="s">
        <v>4</v>
      </c>
      <c r="D98" s="155" t="s">
        <v>72</v>
      </c>
      <c r="E98" s="155" t="s">
        <v>222</v>
      </c>
      <c r="F98" s="155"/>
      <c r="G98" s="156">
        <f>G99</f>
        <v>0</v>
      </c>
    </row>
    <row r="99" spans="1:7" ht="29.25" customHeight="1" hidden="1">
      <c r="A99" s="171" t="s">
        <v>214</v>
      </c>
      <c r="B99" s="158" t="s">
        <v>1</v>
      </c>
      <c r="C99" s="155" t="s">
        <v>4</v>
      </c>
      <c r="D99" s="155" t="s">
        <v>72</v>
      </c>
      <c r="E99" s="155" t="s">
        <v>222</v>
      </c>
      <c r="F99" s="155" t="s">
        <v>181</v>
      </c>
      <c r="G99" s="156"/>
    </row>
    <row r="100" spans="1:7" ht="29.25" customHeight="1" hidden="1">
      <c r="A100" s="172" t="s">
        <v>223</v>
      </c>
      <c r="B100" s="158" t="s">
        <v>1</v>
      </c>
      <c r="C100" s="155" t="s">
        <v>4</v>
      </c>
      <c r="D100" s="155" t="s">
        <v>72</v>
      </c>
      <c r="E100" s="155" t="s">
        <v>224</v>
      </c>
      <c r="F100" s="155"/>
      <c r="G100" s="156">
        <f>G101+G102</f>
        <v>0</v>
      </c>
    </row>
    <row r="101" spans="1:7" ht="29.25" customHeight="1" hidden="1">
      <c r="A101" s="169" t="s">
        <v>178</v>
      </c>
      <c r="B101" s="158" t="s">
        <v>1</v>
      </c>
      <c r="C101" s="155" t="s">
        <v>4</v>
      </c>
      <c r="D101" s="155" t="s">
        <v>72</v>
      </c>
      <c r="E101" s="155" t="s">
        <v>224</v>
      </c>
      <c r="F101" s="155" t="s">
        <v>179</v>
      </c>
      <c r="G101" s="156"/>
    </row>
    <row r="102" spans="1:7" ht="29.25" customHeight="1" hidden="1">
      <c r="A102" s="171" t="s">
        <v>214</v>
      </c>
      <c r="B102" s="158" t="s">
        <v>1</v>
      </c>
      <c r="C102" s="155" t="s">
        <v>4</v>
      </c>
      <c r="D102" s="155" t="s">
        <v>72</v>
      </c>
      <c r="E102" s="155" t="s">
        <v>224</v>
      </c>
      <c r="F102" s="155" t="s">
        <v>181</v>
      </c>
      <c r="G102" s="156"/>
    </row>
    <row r="103" spans="1:10" s="159" customFormat="1" ht="48.75" customHeight="1">
      <c r="A103" s="170" t="s">
        <v>190</v>
      </c>
      <c r="B103" s="158" t="s">
        <v>1</v>
      </c>
      <c r="C103" s="155" t="s">
        <v>4</v>
      </c>
      <c r="D103" s="155" t="s">
        <v>72</v>
      </c>
      <c r="E103" s="155" t="s">
        <v>191</v>
      </c>
      <c r="F103" s="155"/>
      <c r="G103" s="156">
        <f>G104</f>
        <v>114</v>
      </c>
      <c r="I103" s="129"/>
      <c r="J103" s="129"/>
    </row>
    <row r="104" spans="1:10" s="159" customFormat="1" ht="27.75" customHeight="1">
      <c r="A104" s="170" t="s">
        <v>192</v>
      </c>
      <c r="B104" s="158" t="s">
        <v>1</v>
      </c>
      <c r="C104" s="155" t="s">
        <v>4</v>
      </c>
      <c r="D104" s="155" t="s">
        <v>72</v>
      </c>
      <c r="E104" s="155" t="s">
        <v>193</v>
      </c>
      <c r="F104" s="155"/>
      <c r="G104" s="156">
        <f>G105</f>
        <v>114</v>
      </c>
      <c r="I104" s="129"/>
      <c r="J104" s="129"/>
    </row>
    <row r="105" spans="1:7" ht="71.25" customHeight="1">
      <c r="A105" s="168" t="s">
        <v>225</v>
      </c>
      <c r="B105" s="158" t="s">
        <v>1</v>
      </c>
      <c r="C105" s="155" t="s">
        <v>4</v>
      </c>
      <c r="D105" s="155" t="s">
        <v>72</v>
      </c>
      <c r="E105" s="155" t="s">
        <v>226</v>
      </c>
      <c r="F105" s="155"/>
      <c r="G105" s="156">
        <f>G106</f>
        <v>114</v>
      </c>
    </row>
    <row r="106" spans="1:7" ht="39" customHeight="1">
      <c r="A106" s="169" t="s">
        <v>180</v>
      </c>
      <c r="B106" s="158" t="s">
        <v>1</v>
      </c>
      <c r="C106" s="155" t="s">
        <v>4</v>
      </c>
      <c r="D106" s="155" t="s">
        <v>72</v>
      </c>
      <c r="E106" s="155" t="s">
        <v>226</v>
      </c>
      <c r="F106" s="155" t="s">
        <v>181</v>
      </c>
      <c r="G106" s="156">
        <v>114</v>
      </c>
    </row>
    <row r="107" spans="1:7" ht="39" customHeight="1">
      <c r="A107" s="173" t="s">
        <v>227</v>
      </c>
      <c r="B107" s="158" t="s">
        <v>87</v>
      </c>
      <c r="C107" s="160" t="s">
        <v>5</v>
      </c>
      <c r="D107" s="160"/>
      <c r="E107" s="160"/>
      <c r="F107" s="160"/>
      <c r="G107" s="221">
        <f>G108</f>
        <v>2013</v>
      </c>
    </row>
    <row r="108" spans="1:7" ht="39" customHeight="1">
      <c r="A108" s="174" t="s">
        <v>228</v>
      </c>
      <c r="B108" s="158" t="s">
        <v>87</v>
      </c>
      <c r="C108" s="160" t="s">
        <v>5</v>
      </c>
      <c r="D108" s="160" t="s">
        <v>61</v>
      </c>
      <c r="E108" s="160"/>
      <c r="F108" s="160"/>
      <c r="G108" s="156">
        <f>G109</f>
        <v>2013</v>
      </c>
    </row>
    <row r="109" spans="1:7" ht="39" customHeight="1">
      <c r="A109" s="170" t="s">
        <v>190</v>
      </c>
      <c r="B109" s="158" t="s">
        <v>87</v>
      </c>
      <c r="C109" s="155" t="s">
        <v>5</v>
      </c>
      <c r="D109" s="155" t="s">
        <v>61</v>
      </c>
      <c r="E109" s="155" t="s">
        <v>191</v>
      </c>
      <c r="F109" s="155"/>
      <c r="G109" s="156">
        <f>G110</f>
        <v>2013</v>
      </c>
    </row>
    <row r="110" spans="1:7" ht="39" customHeight="1">
      <c r="A110" s="170" t="s">
        <v>192</v>
      </c>
      <c r="B110" s="158" t="s">
        <v>87</v>
      </c>
      <c r="C110" s="155" t="s">
        <v>5</v>
      </c>
      <c r="D110" s="155" t="s">
        <v>61</v>
      </c>
      <c r="E110" s="155" t="s">
        <v>193</v>
      </c>
      <c r="F110" s="155"/>
      <c r="G110" s="156">
        <f>G111</f>
        <v>2013</v>
      </c>
    </row>
    <row r="111" spans="1:7" ht="39" customHeight="1">
      <c r="A111" s="175" t="s">
        <v>229</v>
      </c>
      <c r="B111" s="158" t="s">
        <v>87</v>
      </c>
      <c r="C111" s="160" t="s">
        <v>5</v>
      </c>
      <c r="D111" s="160" t="s">
        <v>61</v>
      </c>
      <c r="E111" s="160" t="s">
        <v>230</v>
      </c>
      <c r="F111" s="160"/>
      <c r="G111" s="156">
        <f>G112</f>
        <v>2013</v>
      </c>
    </row>
    <row r="112" spans="1:7" ht="45.75" customHeight="1">
      <c r="A112" s="176" t="s">
        <v>231</v>
      </c>
      <c r="B112" s="158" t="s">
        <v>87</v>
      </c>
      <c r="C112" s="160" t="s">
        <v>5</v>
      </c>
      <c r="D112" s="160" t="s">
        <v>61</v>
      </c>
      <c r="E112" s="160" t="s">
        <v>230</v>
      </c>
      <c r="F112" s="160" t="s">
        <v>140</v>
      </c>
      <c r="G112" s="156">
        <v>2013</v>
      </c>
    </row>
    <row r="113" spans="1:7" ht="39" customHeight="1">
      <c r="A113" s="157" t="s">
        <v>141</v>
      </c>
      <c r="B113" s="158" t="s">
        <v>1</v>
      </c>
      <c r="C113" s="155" t="s">
        <v>61</v>
      </c>
      <c r="D113" s="155"/>
      <c r="E113" s="155"/>
      <c r="F113" s="155"/>
      <c r="G113" s="221">
        <f>G114+G130</f>
        <v>2468</v>
      </c>
    </row>
    <row r="114" spans="1:7" ht="39" customHeight="1">
      <c r="A114" s="167" t="s">
        <v>232</v>
      </c>
      <c r="B114" s="158" t="s">
        <v>1</v>
      </c>
      <c r="C114" s="155" t="s">
        <v>61</v>
      </c>
      <c r="D114" s="155" t="s">
        <v>62</v>
      </c>
      <c r="E114" s="155"/>
      <c r="F114" s="155"/>
      <c r="G114" s="161">
        <f>G115</f>
        <v>1420.3</v>
      </c>
    </row>
    <row r="115" spans="1:7" ht="39" customHeight="1">
      <c r="A115" s="170" t="s">
        <v>190</v>
      </c>
      <c r="B115" s="158" t="s">
        <v>1</v>
      </c>
      <c r="C115" s="155" t="s">
        <v>61</v>
      </c>
      <c r="D115" s="155" t="s">
        <v>62</v>
      </c>
      <c r="E115" s="155" t="s">
        <v>191</v>
      </c>
      <c r="F115" s="155"/>
      <c r="G115" s="156">
        <f>G116</f>
        <v>1420.3</v>
      </c>
    </row>
    <row r="116" spans="1:7" ht="39" customHeight="1">
      <c r="A116" s="170" t="s">
        <v>192</v>
      </c>
      <c r="B116" s="158" t="s">
        <v>1</v>
      </c>
      <c r="C116" s="155" t="s">
        <v>61</v>
      </c>
      <c r="D116" s="155" t="s">
        <v>62</v>
      </c>
      <c r="E116" s="155" t="s">
        <v>193</v>
      </c>
      <c r="F116" s="155"/>
      <c r="G116" s="156">
        <f>G117</f>
        <v>1420.3</v>
      </c>
    </row>
    <row r="117" spans="1:7" ht="39" customHeight="1">
      <c r="A117" s="168" t="s">
        <v>233</v>
      </c>
      <c r="B117" s="158" t="s">
        <v>1</v>
      </c>
      <c r="C117" s="155" t="s">
        <v>61</v>
      </c>
      <c r="D117" s="155" t="s">
        <v>62</v>
      </c>
      <c r="E117" s="155" t="s">
        <v>234</v>
      </c>
      <c r="F117" s="155"/>
      <c r="G117" s="156">
        <f>G118+G119+G120+G122+G129</f>
        <v>1420.3</v>
      </c>
    </row>
    <row r="118" spans="1:7" ht="39" customHeight="1">
      <c r="A118" s="169" t="s">
        <v>166</v>
      </c>
      <c r="B118" s="158" t="s">
        <v>1</v>
      </c>
      <c r="C118" s="155" t="s">
        <v>61</v>
      </c>
      <c r="D118" s="155" t="s">
        <v>62</v>
      </c>
      <c r="E118" s="155" t="s">
        <v>234</v>
      </c>
      <c r="F118" s="155" t="s">
        <v>167</v>
      </c>
      <c r="G118" s="156">
        <v>921.6</v>
      </c>
    </row>
    <row r="119" spans="1:7" ht="39" customHeight="1">
      <c r="A119" s="169" t="s">
        <v>174</v>
      </c>
      <c r="B119" s="158" t="s">
        <v>1</v>
      </c>
      <c r="C119" s="155" t="s">
        <v>61</v>
      </c>
      <c r="D119" s="155" t="s">
        <v>62</v>
      </c>
      <c r="E119" s="155" t="s">
        <v>234</v>
      </c>
      <c r="F119" s="155" t="s">
        <v>175</v>
      </c>
      <c r="G119" s="156">
        <v>15.3</v>
      </c>
    </row>
    <row r="120" spans="1:7" ht="39" customHeight="1">
      <c r="A120" s="169" t="s">
        <v>170</v>
      </c>
      <c r="B120" s="158" t="s">
        <v>1</v>
      </c>
      <c r="C120" s="155" t="s">
        <v>61</v>
      </c>
      <c r="D120" s="155" t="s">
        <v>62</v>
      </c>
      <c r="E120" s="155" t="s">
        <v>234</v>
      </c>
      <c r="F120" s="155" t="s">
        <v>171</v>
      </c>
      <c r="G120" s="156">
        <v>278.4</v>
      </c>
    </row>
    <row r="121" spans="1:7" ht="39" customHeight="1" hidden="1">
      <c r="A121" s="169" t="s">
        <v>176</v>
      </c>
      <c r="B121" s="158" t="s">
        <v>1</v>
      </c>
      <c r="C121" s="155" t="s">
        <v>61</v>
      </c>
      <c r="D121" s="155" t="s">
        <v>62</v>
      </c>
      <c r="E121" s="155" t="s">
        <v>234</v>
      </c>
      <c r="F121" s="155" t="s">
        <v>177</v>
      </c>
      <c r="G121" s="156"/>
    </row>
    <row r="122" spans="1:7" ht="39" customHeight="1">
      <c r="A122" s="169" t="s">
        <v>180</v>
      </c>
      <c r="B122" s="158" t="s">
        <v>1</v>
      </c>
      <c r="C122" s="155" t="s">
        <v>61</v>
      </c>
      <c r="D122" s="155" t="s">
        <v>62</v>
      </c>
      <c r="E122" s="155" t="s">
        <v>234</v>
      </c>
      <c r="F122" s="155" t="s">
        <v>181</v>
      </c>
      <c r="G122" s="156">
        <v>105</v>
      </c>
    </row>
    <row r="123" spans="1:7" ht="29.25" customHeight="1" hidden="1">
      <c r="A123" s="169"/>
      <c r="B123" s="158"/>
      <c r="C123" s="155"/>
      <c r="D123" s="155"/>
      <c r="E123" s="155"/>
      <c r="F123" s="155"/>
      <c r="G123" s="156"/>
    </row>
    <row r="124" spans="1:7" ht="39" customHeight="1" hidden="1">
      <c r="A124" s="157" t="s">
        <v>141</v>
      </c>
      <c r="B124" s="158" t="s">
        <v>87</v>
      </c>
      <c r="C124" s="155" t="s">
        <v>61</v>
      </c>
      <c r="D124" s="155"/>
      <c r="E124" s="155"/>
      <c r="F124" s="160"/>
      <c r="G124" s="156">
        <f>G125</f>
        <v>100</v>
      </c>
    </row>
    <row r="125" spans="1:7" ht="39" customHeight="1" hidden="1">
      <c r="A125" s="167" t="s">
        <v>232</v>
      </c>
      <c r="B125" s="158" t="s">
        <v>87</v>
      </c>
      <c r="C125" s="155" t="s">
        <v>61</v>
      </c>
      <c r="D125" s="155" t="s">
        <v>62</v>
      </c>
      <c r="E125" s="155"/>
      <c r="F125" s="160"/>
      <c r="G125" s="156">
        <f>G126</f>
        <v>100</v>
      </c>
    </row>
    <row r="126" spans="1:7" ht="39" customHeight="1" hidden="1">
      <c r="A126" s="170" t="s">
        <v>190</v>
      </c>
      <c r="B126" s="158" t="s">
        <v>87</v>
      </c>
      <c r="C126" s="155" t="s">
        <v>61</v>
      </c>
      <c r="D126" s="155" t="s">
        <v>62</v>
      </c>
      <c r="E126" s="155" t="s">
        <v>191</v>
      </c>
      <c r="F126" s="160"/>
      <c r="G126" s="156">
        <f>G127</f>
        <v>100</v>
      </c>
    </row>
    <row r="127" spans="1:7" ht="39" customHeight="1" hidden="1">
      <c r="A127" s="170" t="s">
        <v>192</v>
      </c>
      <c r="B127" s="158" t="s">
        <v>87</v>
      </c>
      <c r="C127" s="155" t="s">
        <v>61</v>
      </c>
      <c r="D127" s="155" t="s">
        <v>62</v>
      </c>
      <c r="E127" s="155" t="s">
        <v>193</v>
      </c>
      <c r="F127" s="160"/>
      <c r="G127" s="156">
        <f>G128</f>
        <v>100</v>
      </c>
    </row>
    <row r="128" spans="1:7" ht="39" customHeight="1" hidden="1">
      <c r="A128" s="168" t="s">
        <v>233</v>
      </c>
      <c r="B128" s="158" t="s">
        <v>87</v>
      </c>
      <c r="C128" s="155" t="s">
        <v>61</v>
      </c>
      <c r="D128" s="155" t="s">
        <v>62</v>
      </c>
      <c r="E128" s="155" t="s">
        <v>234</v>
      </c>
      <c r="F128" s="160"/>
      <c r="G128" s="156">
        <f>G129</f>
        <v>100</v>
      </c>
    </row>
    <row r="129" spans="1:7" ht="39" customHeight="1">
      <c r="A129" s="176" t="s">
        <v>231</v>
      </c>
      <c r="B129" s="158" t="s">
        <v>87</v>
      </c>
      <c r="C129" s="155" t="s">
        <v>61</v>
      </c>
      <c r="D129" s="155" t="s">
        <v>62</v>
      </c>
      <c r="E129" s="155" t="s">
        <v>234</v>
      </c>
      <c r="F129" s="160" t="s">
        <v>140</v>
      </c>
      <c r="G129" s="156">
        <v>100</v>
      </c>
    </row>
    <row r="130" spans="1:7" ht="48.75" customHeight="1">
      <c r="A130" s="167" t="s">
        <v>235</v>
      </c>
      <c r="B130" s="158" t="s">
        <v>1</v>
      </c>
      <c r="C130" s="155" t="s">
        <v>61</v>
      </c>
      <c r="D130" s="155" t="s">
        <v>78</v>
      </c>
      <c r="E130" s="155"/>
      <c r="F130" s="155"/>
      <c r="G130" s="213">
        <f>G131</f>
        <v>1047.7</v>
      </c>
    </row>
    <row r="131" spans="1:7" ht="39" customHeight="1">
      <c r="A131" s="157" t="s">
        <v>163</v>
      </c>
      <c r="B131" s="158" t="s">
        <v>1</v>
      </c>
      <c r="C131" s="155" t="s">
        <v>61</v>
      </c>
      <c r="D131" s="155" t="s">
        <v>78</v>
      </c>
      <c r="E131" s="155" t="s">
        <v>191</v>
      </c>
      <c r="F131" s="155"/>
      <c r="G131" s="156">
        <f>G132+G138+G141</f>
        <v>1047.7</v>
      </c>
    </row>
    <row r="132" spans="1:7" ht="39" customHeight="1">
      <c r="A132" s="168" t="s">
        <v>172</v>
      </c>
      <c r="B132" s="158" t="s">
        <v>1</v>
      </c>
      <c r="C132" s="155" t="s">
        <v>61</v>
      </c>
      <c r="D132" s="155" t="s">
        <v>78</v>
      </c>
      <c r="E132" s="155" t="s">
        <v>352</v>
      </c>
      <c r="F132" s="155"/>
      <c r="G132" s="156">
        <f>G133+G134+G135+G136+G137</f>
        <v>1047.7</v>
      </c>
    </row>
    <row r="133" spans="1:7" ht="39" customHeight="1">
      <c r="A133" s="169" t="s">
        <v>166</v>
      </c>
      <c r="B133" s="158" t="s">
        <v>1</v>
      </c>
      <c r="C133" s="155" t="s">
        <v>61</v>
      </c>
      <c r="D133" s="155" t="s">
        <v>78</v>
      </c>
      <c r="E133" s="155" t="s">
        <v>353</v>
      </c>
      <c r="F133" s="155" t="s">
        <v>218</v>
      </c>
      <c r="G133" s="156">
        <v>755.7</v>
      </c>
    </row>
    <row r="134" spans="1:7" ht="39" customHeight="1" hidden="1">
      <c r="A134" s="169" t="s">
        <v>168</v>
      </c>
      <c r="B134" s="158" t="s">
        <v>1</v>
      </c>
      <c r="C134" s="155" t="s">
        <v>61</v>
      </c>
      <c r="D134" s="155" t="s">
        <v>78</v>
      </c>
      <c r="E134" s="155" t="s">
        <v>353</v>
      </c>
      <c r="F134" s="155" t="s">
        <v>295</v>
      </c>
      <c r="G134" s="156"/>
    </row>
    <row r="135" spans="1:7" ht="39" customHeight="1">
      <c r="A135" s="169" t="s">
        <v>170</v>
      </c>
      <c r="B135" s="158" t="s">
        <v>1</v>
      </c>
      <c r="C135" s="155" t="s">
        <v>61</v>
      </c>
      <c r="D135" s="155" t="s">
        <v>78</v>
      </c>
      <c r="E135" s="155" t="s">
        <v>353</v>
      </c>
      <c r="F135" s="155" t="s">
        <v>220</v>
      </c>
      <c r="G135" s="156">
        <v>228</v>
      </c>
    </row>
    <row r="136" spans="1:7" ht="39" customHeight="1" hidden="1">
      <c r="A136" s="169" t="s">
        <v>176</v>
      </c>
      <c r="B136" s="158" t="s">
        <v>1</v>
      </c>
      <c r="C136" s="155" t="s">
        <v>61</v>
      </c>
      <c r="D136" s="155" t="s">
        <v>78</v>
      </c>
      <c r="E136" s="155" t="s">
        <v>353</v>
      </c>
      <c r="F136" s="155" t="s">
        <v>177</v>
      </c>
      <c r="G136" s="156"/>
    </row>
    <row r="137" spans="1:7" ht="39" customHeight="1">
      <c r="A137" s="169" t="s">
        <v>180</v>
      </c>
      <c r="B137" s="158" t="s">
        <v>1</v>
      </c>
      <c r="C137" s="155" t="s">
        <v>61</v>
      </c>
      <c r="D137" s="155" t="s">
        <v>78</v>
      </c>
      <c r="E137" s="155" t="s">
        <v>353</v>
      </c>
      <c r="F137" s="155" t="s">
        <v>181</v>
      </c>
      <c r="G137" s="156">
        <v>64</v>
      </c>
    </row>
    <row r="138" spans="1:7" ht="29.25" customHeight="1" hidden="1">
      <c r="A138" s="172" t="s">
        <v>236</v>
      </c>
      <c r="B138" s="158" t="s">
        <v>1</v>
      </c>
      <c r="C138" s="155" t="s">
        <v>61</v>
      </c>
      <c r="D138" s="155" t="s">
        <v>78</v>
      </c>
      <c r="E138" s="155" t="s">
        <v>237</v>
      </c>
      <c r="F138" s="155"/>
      <c r="G138" s="156">
        <f>G139+G140</f>
        <v>0</v>
      </c>
    </row>
    <row r="139" spans="1:7" ht="29.25" customHeight="1" hidden="1">
      <c r="A139" s="169" t="s">
        <v>217</v>
      </c>
      <c r="B139" s="158" t="s">
        <v>1</v>
      </c>
      <c r="C139" s="155" t="s">
        <v>61</v>
      </c>
      <c r="D139" s="155" t="s">
        <v>78</v>
      </c>
      <c r="E139" s="155" t="s">
        <v>237</v>
      </c>
      <c r="F139" s="155" t="s">
        <v>218</v>
      </c>
      <c r="G139" s="156"/>
    </row>
    <row r="140" spans="1:7" ht="29.25" customHeight="1" hidden="1">
      <c r="A140" s="169" t="s">
        <v>219</v>
      </c>
      <c r="B140" s="158" t="s">
        <v>1</v>
      </c>
      <c r="C140" s="155" t="s">
        <v>61</v>
      </c>
      <c r="D140" s="155" t="s">
        <v>78</v>
      </c>
      <c r="E140" s="155" t="s">
        <v>237</v>
      </c>
      <c r="F140" s="155" t="s">
        <v>220</v>
      </c>
      <c r="G140" s="156"/>
    </row>
    <row r="141" spans="1:7" ht="29.25" customHeight="1" hidden="1">
      <c r="A141" s="168" t="s">
        <v>238</v>
      </c>
      <c r="B141" s="158" t="s">
        <v>1</v>
      </c>
      <c r="C141" s="155" t="s">
        <v>61</v>
      </c>
      <c r="D141" s="155" t="s">
        <v>78</v>
      </c>
      <c r="E141" s="155" t="s">
        <v>239</v>
      </c>
      <c r="F141" s="155"/>
      <c r="G141" s="156">
        <f>G142</f>
        <v>0</v>
      </c>
    </row>
    <row r="142" spans="1:7" ht="29.25" customHeight="1" hidden="1">
      <c r="A142" s="169" t="s">
        <v>180</v>
      </c>
      <c r="B142" s="158" t="s">
        <v>1</v>
      </c>
      <c r="C142" s="155" t="s">
        <v>61</v>
      </c>
      <c r="D142" s="155" t="s">
        <v>78</v>
      </c>
      <c r="E142" s="155" t="s">
        <v>239</v>
      </c>
      <c r="F142" s="155" t="s">
        <v>181</v>
      </c>
      <c r="G142" s="156"/>
    </row>
    <row r="143" spans="1:7" ht="29.25" customHeight="1" hidden="1">
      <c r="A143" s="169"/>
      <c r="B143" s="158"/>
      <c r="C143" s="155"/>
      <c r="D143" s="155"/>
      <c r="E143" s="155"/>
      <c r="F143" s="155"/>
      <c r="G143" s="156"/>
    </row>
    <row r="144" spans="1:7" ht="29.25" customHeight="1" hidden="1">
      <c r="A144" s="169"/>
      <c r="B144" s="158"/>
      <c r="C144" s="155"/>
      <c r="D144" s="155"/>
      <c r="E144" s="155"/>
      <c r="F144" s="155"/>
      <c r="G144" s="156"/>
    </row>
    <row r="145" spans="1:7" ht="29.25" customHeight="1" hidden="1">
      <c r="A145" s="169"/>
      <c r="B145" s="158"/>
      <c r="C145" s="155"/>
      <c r="D145" s="155"/>
      <c r="E145" s="155"/>
      <c r="F145" s="155"/>
      <c r="G145" s="156"/>
    </row>
    <row r="146" spans="1:7" ht="29.25" customHeight="1" hidden="1">
      <c r="A146" s="169"/>
      <c r="B146" s="158"/>
      <c r="C146" s="155"/>
      <c r="D146" s="155"/>
      <c r="E146" s="155"/>
      <c r="F146" s="155"/>
      <c r="G146" s="156"/>
    </row>
    <row r="147" spans="1:7" ht="29.25" customHeight="1" hidden="1">
      <c r="A147" s="169"/>
      <c r="B147" s="158"/>
      <c r="C147" s="155"/>
      <c r="D147" s="155"/>
      <c r="E147" s="155"/>
      <c r="F147" s="155"/>
      <c r="G147" s="156"/>
    </row>
    <row r="148" spans="1:7" ht="29.25" customHeight="1" hidden="1">
      <c r="A148" s="173" t="s">
        <v>227</v>
      </c>
      <c r="B148" s="158" t="s">
        <v>87</v>
      </c>
      <c r="C148" s="160" t="s">
        <v>5</v>
      </c>
      <c r="D148" s="160"/>
      <c r="E148" s="160"/>
      <c r="F148" s="160"/>
      <c r="G148" s="161">
        <f>G149</f>
        <v>0</v>
      </c>
    </row>
    <row r="149" spans="1:7" ht="29.25" customHeight="1" hidden="1">
      <c r="A149" s="174" t="s">
        <v>228</v>
      </c>
      <c r="B149" s="158" t="s">
        <v>1</v>
      </c>
      <c r="C149" s="160" t="s">
        <v>5</v>
      </c>
      <c r="D149" s="160" t="s">
        <v>61</v>
      </c>
      <c r="E149" s="160"/>
      <c r="F149" s="160"/>
      <c r="G149" s="156">
        <f>G150</f>
        <v>0</v>
      </c>
    </row>
    <row r="150" spans="1:7" ht="29.25" customHeight="1" hidden="1">
      <c r="A150" s="170" t="s">
        <v>190</v>
      </c>
      <c r="B150" s="158" t="s">
        <v>1</v>
      </c>
      <c r="C150" s="155" t="s">
        <v>5</v>
      </c>
      <c r="D150" s="155" t="s">
        <v>61</v>
      </c>
      <c r="E150" s="155" t="s">
        <v>191</v>
      </c>
      <c r="F150" s="155"/>
      <c r="G150" s="156">
        <f>G151</f>
        <v>0</v>
      </c>
    </row>
    <row r="151" spans="1:10" s="159" customFormat="1" ht="29.25" customHeight="1" hidden="1">
      <c r="A151" s="170" t="s">
        <v>192</v>
      </c>
      <c r="B151" s="158" t="s">
        <v>1</v>
      </c>
      <c r="C151" s="155" t="s">
        <v>5</v>
      </c>
      <c r="D151" s="155" t="s">
        <v>61</v>
      </c>
      <c r="E151" s="155" t="s">
        <v>193</v>
      </c>
      <c r="F151" s="155"/>
      <c r="G151" s="156">
        <f>G152</f>
        <v>0</v>
      </c>
      <c r="I151" s="129"/>
      <c r="J151" s="129"/>
    </row>
    <row r="152" spans="1:7" ht="29.25" customHeight="1" hidden="1">
      <c r="A152" s="175" t="s">
        <v>229</v>
      </c>
      <c r="B152" s="158" t="s">
        <v>1</v>
      </c>
      <c r="C152" s="160" t="s">
        <v>5</v>
      </c>
      <c r="D152" s="160" t="s">
        <v>61</v>
      </c>
      <c r="E152" s="160" t="s">
        <v>230</v>
      </c>
      <c r="F152" s="160"/>
      <c r="G152" s="156">
        <f>G153</f>
        <v>0</v>
      </c>
    </row>
    <row r="153" spans="1:7" ht="29.25" customHeight="1" hidden="1">
      <c r="A153" s="176" t="s">
        <v>231</v>
      </c>
      <c r="B153" s="158" t="s">
        <v>1</v>
      </c>
      <c r="C153" s="160" t="s">
        <v>5</v>
      </c>
      <c r="D153" s="160" t="s">
        <v>61</v>
      </c>
      <c r="E153" s="160" t="s">
        <v>230</v>
      </c>
      <c r="F153" s="160" t="s">
        <v>140</v>
      </c>
      <c r="G153" s="156"/>
    </row>
    <row r="154" spans="1:7" ht="29.25" customHeight="1" hidden="1">
      <c r="A154" s="157" t="s">
        <v>141</v>
      </c>
      <c r="B154" s="158" t="s">
        <v>1</v>
      </c>
      <c r="C154" s="155" t="s">
        <v>61</v>
      </c>
      <c r="D154" s="155"/>
      <c r="E154" s="155"/>
      <c r="F154" s="155"/>
      <c r="G154" s="161">
        <f>G155+G165+G178</f>
        <v>0</v>
      </c>
    </row>
    <row r="155" spans="1:7" ht="29.25" customHeight="1" hidden="1">
      <c r="A155" s="167" t="s">
        <v>232</v>
      </c>
      <c r="B155" s="158" t="s">
        <v>1</v>
      </c>
      <c r="C155" s="155" t="s">
        <v>61</v>
      </c>
      <c r="D155" s="155" t="s">
        <v>62</v>
      </c>
      <c r="E155" s="155"/>
      <c r="F155" s="155"/>
      <c r="G155" s="161">
        <f>G156</f>
        <v>0</v>
      </c>
    </row>
    <row r="156" spans="1:7" ht="29.25" customHeight="1" hidden="1">
      <c r="A156" s="170" t="s">
        <v>190</v>
      </c>
      <c r="B156" s="158" t="s">
        <v>1</v>
      </c>
      <c r="C156" s="155" t="s">
        <v>61</v>
      </c>
      <c r="D156" s="155" t="s">
        <v>62</v>
      </c>
      <c r="E156" s="155" t="s">
        <v>191</v>
      </c>
      <c r="F156" s="155"/>
      <c r="G156" s="156">
        <f>G157</f>
        <v>0</v>
      </c>
    </row>
    <row r="157" spans="1:7" ht="29.25" customHeight="1" hidden="1">
      <c r="A157" s="170" t="s">
        <v>192</v>
      </c>
      <c r="B157" s="158" t="s">
        <v>1</v>
      </c>
      <c r="C157" s="155" t="s">
        <v>61</v>
      </c>
      <c r="D157" s="155" t="s">
        <v>62</v>
      </c>
      <c r="E157" s="155" t="s">
        <v>193</v>
      </c>
      <c r="F157" s="155"/>
      <c r="G157" s="156">
        <f>G158</f>
        <v>0</v>
      </c>
    </row>
    <row r="158" spans="1:7" ht="29.25" customHeight="1" hidden="1">
      <c r="A158" s="168" t="s">
        <v>233</v>
      </c>
      <c r="B158" s="158" t="s">
        <v>1</v>
      </c>
      <c r="C158" s="155" t="s">
        <v>61</v>
      </c>
      <c r="D158" s="155" t="s">
        <v>62</v>
      </c>
      <c r="E158" s="155" t="s">
        <v>234</v>
      </c>
      <c r="F158" s="155"/>
      <c r="G158" s="156">
        <f>G159+G160+G161+G163+G164</f>
        <v>0</v>
      </c>
    </row>
    <row r="159" spans="1:7" ht="29.25" customHeight="1" hidden="1">
      <c r="A159" s="169" t="s">
        <v>166</v>
      </c>
      <c r="B159" s="158" t="s">
        <v>1</v>
      </c>
      <c r="C159" s="155" t="s">
        <v>61</v>
      </c>
      <c r="D159" s="155" t="s">
        <v>62</v>
      </c>
      <c r="E159" s="155" t="s">
        <v>234</v>
      </c>
      <c r="F159" s="155" t="s">
        <v>167</v>
      </c>
      <c r="G159" s="156"/>
    </row>
    <row r="160" spans="1:7" ht="29.25" customHeight="1" hidden="1">
      <c r="A160" s="169" t="s">
        <v>174</v>
      </c>
      <c r="B160" s="158" t="s">
        <v>1</v>
      </c>
      <c r="C160" s="155" t="s">
        <v>61</v>
      </c>
      <c r="D160" s="155" t="s">
        <v>62</v>
      </c>
      <c r="E160" s="155" t="s">
        <v>234</v>
      </c>
      <c r="F160" s="155" t="s">
        <v>175</v>
      </c>
      <c r="G160" s="156"/>
    </row>
    <row r="161" spans="1:10" s="159" customFormat="1" ht="29.25" customHeight="1" hidden="1">
      <c r="A161" s="169" t="s">
        <v>170</v>
      </c>
      <c r="B161" s="158" t="s">
        <v>1</v>
      </c>
      <c r="C161" s="155" t="s">
        <v>61</v>
      </c>
      <c r="D161" s="155" t="s">
        <v>62</v>
      </c>
      <c r="E161" s="155" t="s">
        <v>234</v>
      </c>
      <c r="F161" s="155" t="s">
        <v>171</v>
      </c>
      <c r="G161" s="156"/>
      <c r="I161" s="129"/>
      <c r="J161" s="129"/>
    </row>
    <row r="162" spans="1:10" s="159" customFormat="1" ht="29.25" customHeight="1" hidden="1">
      <c r="A162" s="169" t="s">
        <v>176</v>
      </c>
      <c r="B162" s="158" t="s">
        <v>1</v>
      </c>
      <c r="C162" s="155" t="s">
        <v>61</v>
      </c>
      <c r="D162" s="155" t="s">
        <v>62</v>
      </c>
      <c r="E162" s="155" t="s">
        <v>234</v>
      </c>
      <c r="F162" s="155" t="s">
        <v>177</v>
      </c>
      <c r="G162" s="156"/>
      <c r="I162" s="129"/>
      <c r="J162" s="129"/>
    </row>
    <row r="163" spans="1:7" ht="29.25" customHeight="1" hidden="1">
      <c r="A163" s="169" t="s">
        <v>180</v>
      </c>
      <c r="B163" s="158" t="s">
        <v>1</v>
      </c>
      <c r="C163" s="155" t="s">
        <v>61</v>
      </c>
      <c r="D163" s="155" t="s">
        <v>62</v>
      </c>
      <c r="E163" s="155" t="s">
        <v>234</v>
      </c>
      <c r="F163" s="155" t="s">
        <v>181</v>
      </c>
      <c r="G163" s="156"/>
    </row>
    <row r="164" spans="1:7" ht="29.25" customHeight="1" hidden="1">
      <c r="A164" s="176" t="s">
        <v>231</v>
      </c>
      <c r="B164" s="158" t="s">
        <v>1</v>
      </c>
      <c r="C164" s="155" t="s">
        <v>61</v>
      </c>
      <c r="D164" s="155" t="s">
        <v>62</v>
      </c>
      <c r="E164" s="155" t="s">
        <v>234</v>
      </c>
      <c r="F164" s="160" t="s">
        <v>140</v>
      </c>
      <c r="G164" s="156"/>
    </row>
    <row r="165" spans="1:7" ht="29.25" customHeight="1" hidden="1">
      <c r="A165" s="167" t="s">
        <v>235</v>
      </c>
      <c r="B165" s="158" t="s">
        <v>1</v>
      </c>
      <c r="C165" s="155" t="s">
        <v>61</v>
      </c>
      <c r="D165" s="155" t="s">
        <v>78</v>
      </c>
      <c r="E165" s="155"/>
      <c r="F165" s="155"/>
      <c r="G165" s="156">
        <f>G166</f>
        <v>0</v>
      </c>
    </row>
    <row r="166" spans="1:7" ht="29.25" customHeight="1" hidden="1">
      <c r="A166" s="157" t="s">
        <v>163</v>
      </c>
      <c r="B166" s="158" t="s">
        <v>1</v>
      </c>
      <c r="C166" s="155" t="s">
        <v>61</v>
      </c>
      <c r="D166" s="155" t="s">
        <v>78</v>
      </c>
      <c r="E166" s="155" t="s">
        <v>164</v>
      </c>
      <c r="F166" s="155"/>
      <c r="G166" s="156">
        <f>G167+G173+G176</f>
        <v>0</v>
      </c>
    </row>
    <row r="167" spans="1:7" ht="29.25" customHeight="1" hidden="1">
      <c r="A167" s="168" t="s">
        <v>172</v>
      </c>
      <c r="B167" s="158" t="s">
        <v>1</v>
      </c>
      <c r="C167" s="155" t="s">
        <v>61</v>
      </c>
      <c r="D167" s="155" t="s">
        <v>78</v>
      </c>
      <c r="E167" s="155" t="s">
        <v>173</v>
      </c>
      <c r="F167" s="155"/>
      <c r="G167" s="156">
        <f>G168+G169+G170+G171+G172</f>
        <v>0</v>
      </c>
    </row>
    <row r="168" spans="1:7" ht="29.25" customHeight="1" hidden="1">
      <c r="A168" s="169" t="s">
        <v>166</v>
      </c>
      <c r="B168" s="158" t="s">
        <v>1</v>
      </c>
      <c r="C168" s="155" t="s">
        <v>61</v>
      </c>
      <c r="D168" s="155" t="s">
        <v>78</v>
      </c>
      <c r="E168" s="155" t="s">
        <v>173</v>
      </c>
      <c r="F168" s="155" t="s">
        <v>167</v>
      </c>
      <c r="G168" s="156"/>
    </row>
    <row r="169" spans="1:7" ht="29.25" customHeight="1" hidden="1">
      <c r="A169" s="169" t="s">
        <v>168</v>
      </c>
      <c r="B169" s="158" t="s">
        <v>1</v>
      </c>
      <c r="C169" s="155" t="s">
        <v>61</v>
      </c>
      <c r="D169" s="155" t="s">
        <v>78</v>
      </c>
      <c r="E169" s="155" t="s">
        <v>173</v>
      </c>
      <c r="F169" s="155" t="s">
        <v>169</v>
      </c>
      <c r="G169" s="156"/>
    </row>
    <row r="170" spans="1:10" s="159" customFormat="1" ht="29.25" customHeight="1" hidden="1">
      <c r="A170" s="169" t="s">
        <v>170</v>
      </c>
      <c r="B170" s="158" t="s">
        <v>1</v>
      </c>
      <c r="C170" s="155" t="s">
        <v>61</v>
      </c>
      <c r="D170" s="155" t="s">
        <v>78</v>
      </c>
      <c r="E170" s="155" t="s">
        <v>173</v>
      </c>
      <c r="F170" s="155" t="s">
        <v>171</v>
      </c>
      <c r="G170" s="156"/>
      <c r="I170" s="129"/>
      <c r="J170" s="129"/>
    </row>
    <row r="171" spans="1:10" s="159" customFormat="1" ht="29.25" customHeight="1" hidden="1">
      <c r="A171" s="169" t="s">
        <v>176</v>
      </c>
      <c r="B171" s="158" t="s">
        <v>1</v>
      </c>
      <c r="C171" s="155" t="s">
        <v>61</v>
      </c>
      <c r="D171" s="155" t="s">
        <v>78</v>
      </c>
      <c r="E171" s="155" t="s">
        <v>173</v>
      </c>
      <c r="F171" s="155" t="s">
        <v>177</v>
      </c>
      <c r="G171" s="156"/>
      <c r="I171" s="129"/>
      <c r="J171" s="129"/>
    </row>
    <row r="172" spans="1:7" ht="29.25" customHeight="1" hidden="1">
      <c r="A172" s="169" t="s">
        <v>180</v>
      </c>
      <c r="B172" s="158" t="s">
        <v>1</v>
      </c>
      <c r="C172" s="155" t="s">
        <v>61</v>
      </c>
      <c r="D172" s="155" t="s">
        <v>78</v>
      </c>
      <c r="E172" s="155" t="s">
        <v>173</v>
      </c>
      <c r="F172" s="155" t="s">
        <v>181</v>
      </c>
      <c r="G172" s="156"/>
    </row>
    <row r="173" spans="1:7" ht="29.25" customHeight="1" hidden="1">
      <c r="A173" s="172" t="s">
        <v>236</v>
      </c>
      <c r="B173" s="158" t="s">
        <v>1</v>
      </c>
      <c r="C173" s="155" t="s">
        <v>61</v>
      </c>
      <c r="D173" s="155" t="s">
        <v>78</v>
      </c>
      <c r="E173" s="155" t="s">
        <v>237</v>
      </c>
      <c r="F173" s="155"/>
      <c r="G173" s="156">
        <f>G174+G175</f>
        <v>0</v>
      </c>
    </row>
    <row r="174" spans="1:7" ht="29.25" customHeight="1" hidden="1">
      <c r="A174" s="169" t="s">
        <v>217</v>
      </c>
      <c r="B174" s="158" t="s">
        <v>1</v>
      </c>
      <c r="C174" s="155" t="s">
        <v>61</v>
      </c>
      <c r="D174" s="155" t="s">
        <v>78</v>
      </c>
      <c r="E174" s="155" t="s">
        <v>237</v>
      </c>
      <c r="F174" s="155" t="s">
        <v>218</v>
      </c>
      <c r="G174" s="156"/>
    </row>
    <row r="175" spans="1:7" ht="29.25" customHeight="1" hidden="1">
      <c r="A175" s="169" t="s">
        <v>219</v>
      </c>
      <c r="B175" s="158" t="s">
        <v>1</v>
      </c>
      <c r="C175" s="155" t="s">
        <v>61</v>
      </c>
      <c r="D175" s="155" t="s">
        <v>78</v>
      </c>
      <c r="E175" s="155" t="s">
        <v>237</v>
      </c>
      <c r="F175" s="155" t="s">
        <v>220</v>
      </c>
      <c r="G175" s="156"/>
    </row>
    <row r="176" spans="1:7" ht="29.25" customHeight="1" hidden="1">
      <c r="A176" s="168" t="s">
        <v>238</v>
      </c>
      <c r="B176" s="158" t="s">
        <v>1</v>
      </c>
      <c r="C176" s="155" t="s">
        <v>61</v>
      </c>
      <c r="D176" s="155" t="s">
        <v>78</v>
      </c>
      <c r="E176" s="155" t="s">
        <v>239</v>
      </c>
      <c r="F176" s="155"/>
      <c r="G176" s="156">
        <f>G177</f>
        <v>0</v>
      </c>
    </row>
    <row r="177" spans="1:7" ht="29.25" customHeight="1" hidden="1">
      <c r="A177" s="169" t="s">
        <v>180</v>
      </c>
      <c r="B177" s="158" t="s">
        <v>1</v>
      </c>
      <c r="C177" s="155" t="s">
        <v>61</v>
      </c>
      <c r="D177" s="155" t="s">
        <v>78</v>
      </c>
      <c r="E177" s="155" t="s">
        <v>239</v>
      </c>
      <c r="F177" s="155" t="s">
        <v>181</v>
      </c>
      <c r="G177" s="156"/>
    </row>
    <row r="178" spans="1:7" ht="29.25" customHeight="1" hidden="1">
      <c r="A178" s="167" t="s">
        <v>240</v>
      </c>
      <c r="B178" s="158" t="s">
        <v>1</v>
      </c>
      <c r="C178" s="155" t="s">
        <v>61</v>
      </c>
      <c r="D178" s="155" t="s">
        <v>84</v>
      </c>
      <c r="E178" s="155"/>
      <c r="F178" s="155"/>
      <c r="G178" s="156">
        <f>G179</f>
        <v>0</v>
      </c>
    </row>
    <row r="179" spans="1:10" s="159" customFormat="1" ht="29.25" customHeight="1" hidden="1">
      <c r="A179" s="168" t="s">
        <v>241</v>
      </c>
      <c r="B179" s="158" t="s">
        <v>1</v>
      </c>
      <c r="C179" s="155" t="s">
        <v>61</v>
      </c>
      <c r="D179" s="155" t="s">
        <v>84</v>
      </c>
      <c r="E179" s="155" t="s">
        <v>242</v>
      </c>
      <c r="F179" s="155"/>
      <c r="G179" s="156">
        <f>G180</f>
        <v>0</v>
      </c>
      <c r="I179" s="129"/>
      <c r="J179" s="129"/>
    </row>
    <row r="180" spans="1:7" ht="29.25" customHeight="1" hidden="1">
      <c r="A180" s="168" t="s">
        <v>243</v>
      </c>
      <c r="B180" s="158" t="s">
        <v>1</v>
      </c>
      <c r="C180" s="155" t="s">
        <v>61</v>
      </c>
      <c r="D180" s="155" t="s">
        <v>84</v>
      </c>
      <c r="E180" s="155" t="s">
        <v>244</v>
      </c>
      <c r="F180" s="155"/>
      <c r="G180" s="156">
        <f>G181</f>
        <v>0</v>
      </c>
    </row>
    <row r="181" spans="1:7" ht="29.25" customHeight="1" hidden="1">
      <c r="A181" s="169" t="s">
        <v>180</v>
      </c>
      <c r="B181" s="158" t="s">
        <v>1</v>
      </c>
      <c r="C181" s="155" t="s">
        <v>61</v>
      </c>
      <c r="D181" s="155" t="s">
        <v>84</v>
      </c>
      <c r="E181" s="155" t="s">
        <v>244</v>
      </c>
      <c r="F181" s="155" t="s">
        <v>181</v>
      </c>
      <c r="G181" s="156"/>
    </row>
    <row r="182" spans="1:7" ht="44.25" customHeight="1">
      <c r="A182" s="157" t="s">
        <v>245</v>
      </c>
      <c r="B182" s="158" t="s">
        <v>1</v>
      </c>
      <c r="C182" s="155" t="s">
        <v>62</v>
      </c>
      <c r="D182" s="155"/>
      <c r="E182" s="155"/>
      <c r="F182" s="155"/>
      <c r="G182" s="213">
        <f>G183+G191</f>
        <v>8340.2</v>
      </c>
    </row>
    <row r="183" spans="1:7" ht="30.75" customHeight="1">
      <c r="A183" s="167" t="s">
        <v>86</v>
      </c>
      <c r="B183" s="158" t="s">
        <v>1</v>
      </c>
      <c r="C183" s="155" t="s">
        <v>62</v>
      </c>
      <c r="D183" s="155" t="s">
        <v>9</v>
      </c>
      <c r="E183" s="155"/>
      <c r="F183" s="155"/>
      <c r="G183" s="156">
        <f>G184</f>
        <v>2321.7000000000003</v>
      </c>
    </row>
    <row r="184" spans="1:7" ht="30.75" customHeight="1">
      <c r="A184" s="157" t="s">
        <v>163</v>
      </c>
      <c r="B184" s="158" t="s">
        <v>1</v>
      </c>
      <c r="C184" s="155" t="s">
        <v>62</v>
      </c>
      <c r="D184" s="155" t="s">
        <v>9</v>
      </c>
      <c r="E184" s="155" t="s">
        <v>191</v>
      </c>
      <c r="F184" s="155"/>
      <c r="G184" s="156">
        <f>G185</f>
        <v>2321.7000000000003</v>
      </c>
    </row>
    <row r="185" spans="1:10" s="159" customFormat="1" ht="71.25" customHeight="1">
      <c r="A185" s="168" t="s">
        <v>172</v>
      </c>
      <c r="B185" s="158" t="s">
        <v>1</v>
      </c>
      <c r="C185" s="155" t="s">
        <v>62</v>
      </c>
      <c r="D185" s="155" t="s">
        <v>9</v>
      </c>
      <c r="E185" s="155" t="s">
        <v>351</v>
      </c>
      <c r="F185" s="155"/>
      <c r="G185" s="156">
        <f>G186+G187+G188+G189+G190</f>
        <v>2321.7000000000003</v>
      </c>
      <c r="I185" s="129"/>
      <c r="J185" s="129"/>
    </row>
    <row r="186" spans="1:7" ht="37.5" customHeight="1">
      <c r="A186" s="169" t="s">
        <v>166</v>
      </c>
      <c r="B186" s="158" t="s">
        <v>1</v>
      </c>
      <c r="C186" s="155" t="s">
        <v>62</v>
      </c>
      <c r="D186" s="155" t="s">
        <v>9</v>
      </c>
      <c r="E186" s="155" t="s">
        <v>351</v>
      </c>
      <c r="F186" s="155" t="s">
        <v>167</v>
      </c>
      <c r="G186" s="156">
        <v>1636.2</v>
      </c>
    </row>
    <row r="187" spans="1:7" ht="42" customHeight="1">
      <c r="A187" s="169" t="s">
        <v>168</v>
      </c>
      <c r="B187" s="158" t="s">
        <v>1</v>
      </c>
      <c r="C187" s="155" t="s">
        <v>62</v>
      </c>
      <c r="D187" s="155" t="s">
        <v>9</v>
      </c>
      <c r="E187" s="155" t="s">
        <v>351</v>
      </c>
      <c r="F187" s="155" t="s">
        <v>169</v>
      </c>
      <c r="G187" s="156">
        <v>50</v>
      </c>
    </row>
    <row r="188" spans="1:7" ht="29.25" customHeight="1" hidden="1">
      <c r="A188" s="169" t="s">
        <v>174</v>
      </c>
      <c r="B188" s="158" t="s">
        <v>1</v>
      </c>
      <c r="C188" s="155" t="s">
        <v>62</v>
      </c>
      <c r="D188" s="155" t="s">
        <v>9</v>
      </c>
      <c r="E188" s="155" t="s">
        <v>351</v>
      </c>
      <c r="F188" s="155" t="s">
        <v>175</v>
      </c>
      <c r="G188" s="156"/>
    </row>
    <row r="189" spans="1:7" ht="71.25" customHeight="1">
      <c r="A189" s="169" t="s">
        <v>170</v>
      </c>
      <c r="B189" s="158" t="s">
        <v>1</v>
      </c>
      <c r="C189" s="155" t="s">
        <v>62</v>
      </c>
      <c r="D189" s="155" t="s">
        <v>9</v>
      </c>
      <c r="E189" s="155" t="s">
        <v>351</v>
      </c>
      <c r="F189" s="155" t="s">
        <v>171</v>
      </c>
      <c r="G189" s="156">
        <v>494.1</v>
      </c>
    </row>
    <row r="190" spans="1:7" ht="45" customHeight="1">
      <c r="A190" s="169" t="s">
        <v>180</v>
      </c>
      <c r="B190" s="158" t="s">
        <v>1</v>
      </c>
      <c r="C190" s="155" t="s">
        <v>62</v>
      </c>
      <c r="D190" s="155" t="s">
        <v>9</v>
      </c>
      <c r="E190" s="155" t="s">
        <v>351</v>
      </c>
      <c r="F190" s="155" t="s">
        <v>181</v>
      </c>
      <c r="G190" s="156">
        <v>141.4</v>
      </c>
    </row>
    <row r="191" spans="1:7" ht="31.5" customHeight="1">
      <c r="A191" s="174" t="s">
        <v>142</v>
      </c>
      <c r="B191" s="158" t="s">
        <v>1</v>
      </c>
      <c r="C191" s="160" t="s">
        <v>62</v>
      </c>
      <c r="D191" s="160" t="s">
        <v>78</v>
      </c>
      <c r="E191" s="160"/>
      <c r="F191" s="160"/>
      <c r="G191" s="156">
        <f>G192</f>
        <v>6018.5</v>
      </c>
    </row>
    <row r="192" spans="1:7" ht="31.5" customHeight="1">
      <c r="A192" s="157" t="s">
        <v>163</v>
      </c>
      <c r="B192" s="158" t="s">
        <v>1</v>
      </c>
      <c r="C192" s="155" t="s">
        <v>62</v>
      </c>
      <c r="D192" s="155" t="s">
        <v>78</v>
      </c>
      <c r="E192" s="155" t="s">
        <v>191</v>
      </c>
      <c r="F192" s="155"/>
      <c r="G192" s="156">
        <f>G193</f>
        <v>6018.5</v>
      </c>
    </row>
    <row r="193" spans="1:10" s="159" customFormat="1" ht="99.75" customHeight="1">
      <c r="A193" s="177" t="s">
        <v>246</v>
      </c>
      <c r="B193" s="158" t="s">
        <v>1</v>
      </c>
      <c r="C193" s="160" t="s">
        <v>62</v>
      </c>
      <c r="D193" s="160" t="s">
        <v>78</v>
      </c>
      <c r="E193" s="160" t="s">
        <v>354</v>
      </c>
      <c r="F193" s="160"/>
      <c r="G193" s="156">
        <f>G195+G196+G194</f>
        <v>6018.5</v>
      </c>
      <c r="I193" s="129"/>
      <c r="J193" s="129"/>
    </row>
    <row r="194" spans="1:10" s="159" customFormat="1" ht="34.5" customHeight="1">
      <c r="A194" s="177"/>
      <c r="B194" s="158" t="s">
        <v>1</v>
      </c>
      <c r="C194" s="160" t="s">
        <v>62</v>
      </c>
      <c r="D194" s="160" t="s">
        <v>78</v>
      </c>
      <c r="E194" s="160" t="s">
        <v>354</v>
      </c>
      <c r="F194" s="160" t="s">
        <v>179</v>
      </c>
      <c r="G194" s="156">
        <v>2500</v>
      </c>
      <c r="I194" s="129"/>
      <c r="J194" s="129"/>
    </row>
    <row r="195" spans="1:7" ht="52.5" customHeight="1">
      <c r="A195" s="169" t="s">
        <v>178</v>
      </c>
      <c r="B195" s="158" t="s">
        <v>1</v>
      </c>
      <c r="C195" s="160" t="s">
        <v>62</v>
      </c>
      <c r="D195" s="160" t="s">
        <v>78</v>
      </c>
      <c r="E195" s="160" t="s">
        <v>354</v>
      </c>
      <c r="F195" s="160" t="s">
        <v>181</v>
      </c>
      <c r="G195" s="156">
        <v>2500</v>
      </c>
    </row>
    <row r="196" spans="1:7" ht="18.75">
      <c r="A196" s="178"/>
      <c r="B196" s="158" t="s">
        <v>1</v>
      </c>
      <c r="C196" s="160" t="s">
        <v>62</v>
      </c>
      <c r="D196" s="160" t="s">
        <v>78</v>
      </c>
      <c r="E196" s="160" t="s">
        <v>354</v>
      </c>
      <c r="F196" s="160" t="s">
        <v>371</v>
      </c>
      <c r="G196" s="156">
        <v>1018.5</v>
      </c>
    </row>
    <row r="197" spans="1:7" ht="23.25" customHeight="1">
      <c r="A197" s="157" t="s">
        <v>73</v>
      </c>
      <c r="B197" s="158" t="s">
        <v>1</v>
      </c>
      <c r="C197" s="155" t="s">
        <v>9</v>
      </c>
      <c r="D197" s="155"/>
      <c r="E197" s="155"/>
      <c r="F197" s="155"/>
      <c r="G197" s="156">
        <f>G207+G221</f>
        <v>2498.7</v>
      </c>
    </row>
    <row r="198" spans="1:10" s="159" customFormat="1" ht="29.25" customHeight="1" hidden="1">
      <c r="A198" s="179" t="s">
        <v>247</v>
      </c>
      <c r="B198" s="158" t="s">
        <v>1</v>
      </c>
      <c r="C198" s="160" t="s">
        <v>9</v>
      </c>
      <c r="D198" s="160" t="s">
        <v>5</v>
      </c>
      <c r="E198" s="160"/>
      <c r="F198" s="160"/>
      <c r="G198" s="156">
        <f>G199</f>
        <v>0</v>
      </c>
      <c r="I198" s="129"/>
      <c r="J198" s="129"/>
    </row>
    <row r="199" spans="1:7" ht="29.25" customHeight="1" hidden="1">
      <c r="A199" s="157" t="s">
        <v>163</v>
      </c>
      <c r="B199" s="158" t="s">
        <v>1</v>
      </c>
      <c r="C199" s="155" t="s">
        <v>9</v>
      </c>
      <c r="D199" s="155" t="s">
        <v>5</v>
      </c>
      <c r="E199" s="155" t="s">
        <v>164</v>
      </c>
      <c r="F199" s="155"/>
      <c r="G199" s="156">
        <f>G200+G204</f>
        <v>0</v>
      </c>
    </row>
    <row r="200" spans="1:7" ht="29.25" customHeight="1" hidden="1">
      <c r="A200" s="177" t="s">
        <v>248</v>
      </c>
      <c r="B200" s="158" t="s">
        <v>1</v>
      </c>
      <c r="C200" s="160" t="s">
        <v>9</v>
      </c>
      <c r="D200" s="160" t="s">
        <v>5</v>
      </c>
      <c r="E200" s="160" t="s">
        <v>249</v>
      </c>
      <c r="F200" s="160"/>
      <c r="G200" s="156">
        <f>G201+G202+G203</f>
        <v>0</v>
      </c>
    </row>
    <row r="201" spans="1:7" ht="29.25" customHeight="1" hidden="1">
      <c r="A201" s="169" t="s">
        <v>178</v>
      </c>
      <c r="B201" s="158" t="s">
        <v>1</v>
      </c>
      <c r="C201" s="160" t="s">
        <v>9</v>
      </c>
      <c r="D201" s="160" t="s">
        <v>5</v>
      </c>
      <c r="E201" s="160" t="s">
        <v>249</v>
      </c>
      <c r="F201" s="160" t="s">
        <v>179</v>
      </c>
      <c r="G201" s="156"/>
    </row>
    <row r="202" spans="1:7" ht="29.25" customHeight="1" hidden="1">
      <c r="A202" s="169" t="s">
        <v>180</v>
      </c>
      <c r="B202" s="158" t="s">
        <v>1</v>
      </c>
      <c r="C202" s="160" t="s">
        <v>9</v>
      </c>
      <c r="D202" s="160" t="s">
        <v>5</v>
      </c>
      <c r="E202" s="160" t="s">
        <v>249</v>
      </c>
      <c r="F202" s="160" t="s">
        <v>181</v>
      </c>
      <c r="G202" s="156"/>
    </row>
    <row r="203" spans="1:7" ht="29.25" customHeight="1" hidden="1">
      <c r="A203" s="178" t="s">
        <v>231</v>
      </c>
      <c r="B203" s="158" t="s">
        <v>1</v>
      </c>
      <c r="C203" s="160" t="s">
        <v>9</v>
      </c>
      <c r="D203" s="160" t="s">
        <v>5</v>
      </c>
      <c r="E203" s="160" t="s">
        <v>249</v>
      </c>
      <c r="F203" s="160" t="s">
        <v>140</v>
      </c>
      <c r="G203" s="156"/>
    </row>
    <row r="204" spans="1:7" ht="29.25" customHeight="1" hidden="1">
      <c r="A204" s="175" t="s">
        <v>250</v>
      </c>
      <c r="B204" s="158" t="s">
        <v>1</v>
      </c>
      <c r="C204" s="160" t="s">
        <v>9</v>
      </c>
      <c r="D204" s="160" t="s">
        <v>5</v>
      </c>
      <c r="E204" s="160" t="s">
        <v>251</v>
      </c>
      <c r="F204" s="160"/>
      <c r="G204" s="156">
        <f>G205+G206</f>
        <v>0</v>
      </c>
    </row>
    <row r="205" spans="1:7" ht="29.25" customHeight="1" hidden="1">
      <c r="A205" s="169" t="s">
        <v>180</v>
      </c>
      <c r="B205" s="158" t="s">
        <v>1</v>
      </c>
      <c r="C205" s="160" t="s">
        <v>9</v>
      </c>
      <c r="D205" s="160" t="s">
        <v>5</v>
      </c>
      <c r="E205" s="160" t="s">
        <v>251</v>
      </c>
      <c r="F205" s="160" t="s">
        <v>181</v>
      </c>
      <c r="G205" s="156"/>
    </row>
    <row r="206" spans="1:7" ht="29.25" customHeight="1" hidden="1">
      <c r="A206" s="178" t="s">
        <v>231</v>
      </c>
      <c r="B206" s="158" t="s">
        <v>1</v>
      </c>
      <c r="C206" s="160" t="s">
        <v>9</v>
      </c>
      <c r="D206" s="160" t="s">
        <v>5</v>
      </c>
      <c r="E206" s="160" t="s">
        <v>251</v>
      </c>
      <c r="F206" s="160" t="s">
        <v>140</v>
      </c>
      <c r="G206" s="156"/>
    </row>
    <row r="207" spans="1:7" ht="36.75" customHeight="1">
      <c r="A207" s="174" t="s">
        <v>74</v>
      </c>
      <c r="B207" s="158" t="s">
        <v>1</v>
      </c>
      <c r="C207" s="160" t="s">
        <v>9</v>
      </c>
      <c r="D207" s="160" t="s">
        <v>61</v>
      </c>
      <c r="E207" s="160"/>
      <c r="F207" s="160"/>
      <c r="G207" s="213">
        <f>G208</f>
        <v>1200</v>
      </c>
    </row>
    <row r="208" spans="1:7" ht="36.75" customHeight="1">
      <c r="A208" s="157" t="s">
        <v>163</v>
      </c>
      <c r="B208" s="158" t="s">
        <v>1</v>
      </c>
      <c r="C208" s="155" t="s">
        <v>9</v>
      </c>
      <c r="D208" s="155" t="s">
        <v>61</v>
      </c>
      <c r="E208" s="155" t="s">
        <v>191</v>
      </c>
      <c r="F208" s="155"/>
      <c r="G208" s="156">
        <f>G209+G212</f>
        <v>1200</v>
      </c>
    </row>
    <row r="209" spans="1:7" ht="71.25" customHeight="1">
      <c r="A209" s="175" t="s">
        <v>252</v>
      </c>
      <c r="B209" s="158" t="s">
        <v>1</v>
      </c>
      <c r="C209" s="160" t="s">
        <v>9</v>
      </c>
      <c r="D209" s="160" t="s">
        <v>61</v>
      </c>
      <c r="E209" s="160" t="s">
        <v>354</v>
      </c>
      <c r="F209" s="160"/>
      <c r="G209" s="156">
        <f>G210+G211</f>
        <v>1200</v>
      </c>
    </row>
    <row r="210" spans="1:7" ht="50.25" customHeight="1">
      <c r="A210" s="169" t="s">
        <v>180</v>
      </c>
      <c r="B210" s="158" t="s">
        <v>1</v>
      </c>
      <c r="C210" s="160" t="s">
        <v>9</v>
      </c>
      <c r="D210" s="160" t="s">
        <v>61</v>
      </c>
      <c r="E210" s="160" t="s">
        <v>354</v>
      </c>
      <c r="F210" s="160" t="s">
        <v>181</v>
      </c>
      <c r="G210" s="156">
        <v>1200</v>
      </c>
    </row>
    <row r="211" spans="1:7" ht="29.25" customHeight="1" hidden="1">
      <c r="A211" s="178" t="s">
        <v>231</v>
      </c>
      <c r="B211" s="158" t="s">
        <v>1</v>
      </c>
      <c r="C211" s="160" t="s">
        <v>9</v>
      </c>
      <c r="D211" s="160" t="s">
        <v>61</v>
      </c>
      <c r="E211" s="160" t="s">
        <v>253</v>
      </c>
      <c r="F211" s="160" t="s">
        <v>140</v>
      </c>
      <c r="G211" s="156"/>
    </row>
    <row r="212" spans="1:7" ht="29.25" customHeight="1" hidden="1">
      <c r="A212" s="175" t="s">
        <v>254</v>
      </c>
      <c r="B212" s="158" t="s">
        <v>1</v>
      </c>
      <c r="C212" s="160" t="s">
        <v>9</v>
      </c>
      <c r="D212" s="160" t="s">
        <v>61</v>
      </c>
      <c r="E212" s="160" t="s">
        <v>255</v>
      </c>
      <c r="F212" s="160"/>
      <c r="G212" s="156">
        <f>G213+G214</f>
        <v>0</v>
      </c>
    </row>
    <row r="213" spans="1:7" ht="29.25" customHeight="1" hidden="1">
      <c r="A213" s="169" t="s">
        <v>178</v>
      </c>
      <c r="B213" s="158" t="s">
        <v>1</v>
      </c>
      <c r="C213" s="160" t="s">
        <v>9</v>
      </c>
      <c r="D213" s="160" t="s">
        <v>61</v>
      </c>
      <c r="E213" s="160" t="s">
        <v>255</v>
      </c>
      <c r="F213" s="160" t="s">
        <v>179</v>
      </c>
      <c r="G213" s="156"/>
    </row>
    <row r="214" spans="1:7" ht="29.25" customHeight="1" hidden="1">
      <c r="A214" s="169" t="s">
        <v>180</v>
      </c>
      <c r="B214" s="158" t="s">
        <v>1</v>
      </c>
      <c r="C214" s="160" t="s">
        <v>9</v>
      </c>
      <c r="D214" s="160" t="s">
        <v>61</v>
      </c>
      <c r="E214" s="160" t="s">
        <v>255</v>
      </c>
      <c r="F214" s="160" t="s">
        <v>181</v>
      </c>
      <c r="G214" s="156"/>
    </row>
    <row r="215" spans="1:7" ht="29.25" customHeight="1" hidden="1">
      <c r="A215" s="167" t="s">
        <v>256</v>
      </c>
      <c r="B215" s="158" t="s">
        <v>1</v>
      </c>
      <c r="C215" s="155" t="s">
        <v>9</v>
      </c>
      <c r="D215" s="155" t="s">
        <v>9</v>
      </c>
      <c r="E215" s="155"/>
      <c r="F215" s="155"/>
      <c r="G215" s="156">
        <f>G216</f>
        <v>0</v>
      </c>
    </row>
    <row r="216" spans="1:7" ht="29.25" customHeight="1" hidden="1">
      <c r="A216" s="157" t="s">
        <v>163</v>
      </c>
      <c r="B216" s="158" t="s">
        <v>1</v>
      </c>
      <c r="C216" s="155" t="s">
        <v>9</v>
      </c>
      <c r="D216" s="155" t="s">
        <v>9</v>
      </c>
      <c r="E216" s="155" t="s">
        <v>164</v>
      </c>
      <c r="F216" s="155"/>
      <c r="G216" s="156">
        <f>G217</f>
        <v>0</v>
      </c>
    </row>
    <row r="217" spans="1:7" ht="29.25" customHeight="1" hidden="1">
      <c r="A217" s="168" t="s">
        <v>172</v>
      </c>
      <c r="B217" s="158" t="s">
        <v>1</v>
      </c>
      <c r="C217" s="155" t="s">
        <v>9</v>
      </c>
      <c r="D217" s="155" t="s">
        <v>9</v>
      </c>
      <c r="E217" s="155" t="s">
        <v>173</v>
      </c>
      <c r="F217" s="155"/>
      <c r="G217" s="156">
        <f>G218+G219</f>
        <v>0</v>
      </c>
    </row>
    <row r="218" spans="1:7" ht="29.25" customHeight="1" hidden="1">
      <c r="A218" s="169" t="s">
        <v>166</v>
      </c>
      <c r="B218" s="158" t="s">
        <v>1</v>
      </c>
      <c r="C218" s="155" t="s">
        <v>9</v>
      </c>
      <c r="D218" s="155" t="s">
        <v>9</v>
      </c>
      <c r="E218" s="155" t="s">
        <v>173</v>
      </c>
      <c r="F218" s="155" t="s">
        <v>167</v>
      </c>
      <c r="G218" s="156"/>
    </row>
    <row r="219" spans="1:7" ht="29.25" customHeight="1" hidden="1">
      <c r="A219" s="169" t="s">
        <v>170</v>
      </c>
      <c r="B219" s="158" t="s">
        <v>1</v>
      </c>
      <c r="C219" s="155" t="s">
        <v>9</v>
      </c>
      <c r="D219" s="155" t="s">
        <v>9</v>
      </c>
      <c r="E219" s="155" t="s">
        <v>173</v>
      </c>
      <c r="F219" s="155" t="s">
        <v>171</v>
      </c>
      <c r="G219" s="156"/>
    </row>
    <row r="220" spans="1:7" ht="71.25" customHeight="1" hidden="1">
      <c r="A220" s="176" t="s">
        <v>378</v>
      </c>
      <c r="B220" s="158" t="s">
        <v>379</v>
      </c>
      <c r="C220" s="160"/>
      <c r="D220" s="160"/>
      <c r="E220" s="160"/>
      <c r="F220" s="160"/>
      <c r="G220" s="156"/>
    </row>
    <row r="221" spans="1:7" ht="38.25" customHeight="1">
      <c r="A221" s="167" t="s">
        <v>256</v>
      </c>
      <c r="B221" s="158" t="s">
        <v>379</v>
      </c>
      <c r="C221" s="155" t="s">
        <v>9</v>
      </c>
      <c r="D221" s="155" t="s">
        <v>9</v>
      </c>
      <c r="E221" s="155"/>
      <c r="F221" s="155"/>
      <c r="G221" s="213">
        <f>G222</f>
        <v>1298.7</v>
      </c>
    </row>
    <row r="222" spans="1:7" ht="38.25" customHeight="1">
      <c r="A222" s="157" t="s">
        <v>163</v>
      </c>
      <c r="B222" s="158" t="s">
        <v>379</v>
      </c>
      <c r="C222" s="155" t="s">
        <v>9</v>
      </c>
      <c r="D222" s="155" t="s">
        <v>9</v>
      </c>
      <c r="E222" s="155" t="s">
        <v>191</v>
      </c>
      <c r="F222" s="155"/>
      <c r="G222" s="156">
        <f>G223</f>
        <v>1298.7</v>
      </c>
    </row>
    <row r="223" spans="1:7" ht="71.25" customHeight="1">
      <c r="A223" s="168" t="s">
        <v>172</v>
      </c>
      <c r="B223" s="158" t="s">
        <v>379</v>
      </c>
      <c r="C223" s="155" t="s">
        <v>9</v>
      </c>
      <c r="D223" s="155" t="s">
        <v>9</v>
      </c>
      <c r="E223" s="155" t="s">
        <v>351</v>
      </c>
      <c r="F223" s="155"/>
      <c r="G223" s="156">
        <f>G224+G225+G226+G227</f>
        <v>1298.7</v>
      </c>
    </row>
    <row r="224" spans="1:7" ht="35.25" customHeight="1">
      <c r="A224" s="169" t="s">
        <v>166</v>
      </c>
      <c r="B224" s="158" t="s">
        <v>379</v>
      </c>
      <c r="C224" s="155" t="s">
        <v>9</v>
      </c>
      <c r="D224" s="155" t="s">
        <v>9</v>
      </c>
      <c r="E224" s="155" t="s">
        <v>351</v>
      </c>
      <c r="F224" s="155" t="s">
        <v>167</v>
      </c>
      <c r="G224" s="156">
        <v>950.7</v>
      </c>
    </row>
    <row r="225" spans="1:7" ht="71.25" customHeight="1">
      <c r="A225" s="169" t="s">
        <v>168</v>
      </c>
      <c r="B225" s="158" t="s">
        <v>379</v>
      </c>
      <c r="C225" s="155" t="s">
        <v>9</v>
      </c>
      <c r="D225" s="155" t="s">
        <v>9</v>
      </c>
      <c r="E225" s="155" t="s">
        <v>351</v>
      </c>
      <c r="F225" s="155" t="s">
        <v>169</v>
      </c>
      <c r="G225" s="156">
        <v>10</v>
      </c>
    </row>
    <row r="226" spans="1:7" ht="71.25" customHeight="1">
      <c r="A226" s="169" t="s">
        <v>170</v>
      </c>
      <c r="B226" s="158" t="s">
        <v>379</v>
      </c>
      <c r="C226" s="155" t="s">
        <v>9</v>
      </c>
      <c r="D226" s="155" t="s">
        <v>9</v>
      </c>
      <c r="E226" s="155" t="s">
        <v>351</v>
      </c>
      <c r="F226" s="155" t="s">
        <v>171</v>
      </c>
      <c r="G226" s="156">
        <v>287</v>
      </c>
    </row>
    <row r="227" spans="1:7" ht="71.25" customHeight="1">
      <c r="A227" s="169" t="s">
        <v>180</v>
      </c>
      <c r="B227" s="158" t="s">
        <v>379</v>
      </c>
      <c r="C227" s="155" t="s">
        <v>9</v>
      </c>
      <c r="D227" s="155" t="s">
        <v>9</v>
      </c>
      <c r="E227" s="155" t="s">
        <v>351</v>
      </c>
      <c r="F227" s="155" t="s">
        <v>181</v>
      </c>
      <c r="G227" s="156">
        <v>51</v>
      </c>
    </row>
    <row r="228" spans="1:7" ht="24.75" customHeight="1" hidden="1">
      <c r="A228" s="172" t="s">
        <v>316</v>
      </c>
      <c r="B228" s="183" t="s">
        <v>77</v>
      </c>
      <c r="C228" s="152"/>
      <c r="D228" s="152"/>
      <c r="E228" s="152"/>
      <c r="F228" s="152"/>
      <c r="G228" s="196"/>
    </row>
    <row r="229" spans="1:7" ht="24.75" customHeight="1">
      <c r="A229" s="157" t="s">
        <v>75</v>
      </c>
      <c r="B229" s="163" t="s">
        <v>77</v>
      </c>
      <c r="C229" s="155" t="s">
        <v>76</v>
      </c>
      <c r="D229" s="155"/>
      <c r="E229" s="155"/>
      <c r="F229" s="155"/>
      <c r="G229" s="220">
        <f>G230+G247+G266+G277+G284</f>
        <v>370134</v>
      </c>
    </row>
    <row r="230" spans="1:7" ht="24.75" customHeight="1">
      <c r="A230" s="167" t="s">
        <v>333</v>
      </c>
      <c r="B230" s="158" t="s">
        <v>77</v>
      </c>
      <c r="C230" s="155" t="s">
        <v>76</v>
      </c>
      <c r="D230" s="155" t="s">
        <v>4</v>
      </c>
      <c r="E230" s="155"/>
      <c r="F230" s="155"/>
      <c r="G230" s="213">
        <f>G231+G238</f>
        <v>64531</v>
      </c>
    </row>
    <row r="231" spans="1:7" ht="44.25" customHeight="1">
      <c r="A231" s="170" t="s">
        <v>321</v>
      </c>
      <c r="B231" s="163" t="s">
        <v>77</v>
      </c>
      <c r="C231" s="155" t="s">
        <v>76</v>
      </c>
      <c r="D231" s="155" t="s">
        <v>4</v>
      </c>
      <c r="E231" s="155" t="s">
        <v>322</v>
      </c>
      <c r="F231" s="155"/>
      <c r="G231" s="156">
        <f>G232</f>
        <v>32199</v>
      </c>
    </row>
    <row r="232" spans="1:7" ht="24.75" customHeight="1">
      <c r="A232" s="170" t="s">
        <v>334</v>
      </c>
      <c r="B232" s="158" t="s">
        <v>77</v>
      </c>
      <c r="C232" s="155" t="s">
        <v>76</v>
      </c>
      <c r="D232" s="155" t="s">
        <v>4</v>
      </c>
      <c r="E232" s="155" t="s">
        <v>335</v>
      </c>
      <c r="F232" s="155"/>
      <c r="G232" s="156">
        <f>G233</f>
        <v>32199</v>
      </c>
    </row>
    <row r="233" spans="1:7" ht="24.75" customHeight="1">
      <c r="A233" s="170" t="s">
        <v>336</v>
      </c>
      <c r="B233" s="163" t="s">
        <v>77</v>
      </c>
      <c r="C233" s="155" t="s">
        <v>76</v>
      </c>
      <c r="D233" s="155" t="s">
        <v>4</v>
      </c>
      <c r="E233" s="155" t="s">
        <v>337</v>
      </c>
      <c r="F233" s="155"/>
      <c r="G233" s="156">
        <f>G234</f>
        <v>32199</v>
      </c>
    </row>
    <row r="234" spans="1:7" ht="43.5" customHeight="1">
      <c r="A234" s="168" t="s">
        <v>338</v>
      </c>
      <c r="B234" s="158" t="s">
        <v>77</v>
      </c>
      <c r="C234" s="155" t="s">
        <v>76</v>
      </c>
      <c r="D234" s="155" t="s">
        <v>4</v>
      </c>
      <c r="E234" s="180" t="s">
        <v>339</v>
      </c>
      <c r="F234" s="155"/>
      <c r="G234" s="156">
        <f>G235+G236+G237</f>
        <v>32199</v>
      </c>
    </row>
    <row r="235" spans="1:7" ht="24.75" customHeight="1">
      <c r="A235" s="186" t="s">
        <v>217</v>
      </c>
      <c r="B235" s="163" t="s">
        <v>77</v>
      </c>
      <c r="C235" s="155" t="s">
        <v>76</v>
      </c>
      <c r="D235" s="155" t="s">
        <v>4</v>
      </c>
      <c r="E235" s="180" t="s">
        <v>339</v>
      </c>
      <c r="F235" s="155" t="s">
        <v>218</v>
      </c>
      <c r="G235" s="156">
        <v>24408</v>
      </c>
    </row>
    <row r="236" spans="1:7" ht="24.75" customHeight="1">
      <c r="A236" s="186" t="s">
        <v>357</v>
      </c>
      <c r="B236" s="163" t="s">
        <v>77</v>
      </c>
      <c r="C236" s="155" t="s">
        <v>76</v>
      </c>
      <c r="D236" s="155" t="s">
        <v>4</v>
      </c>
      <c r="E236" s="180" t="s">
        <v>339</v>
      </c>
      <c r="F236" s="155" t="s">
        <v>220</v>
      </c>
      <c r="G236" s="156">
        <v>7371</v>
      </c>
    </row>
    <row r="237" spans="1:7" ht="24.75" customHeight="1">
      <c r="A237" s="169" t="s">
        <v>180</v>
      </c>
      <c r="B237" s="163" t="s">
        <v>77</v>
      </c>
      <c r="C237" s="155" t="s">
        <v>76</v>
      </c>
      <c r="D237" s="155" t="s">
        <v>4</v>
      </c>
      <c r="E237" s="180" t="s">
        <v>339</v>
      </c>
      <c r="F237" s="155" t="s">
        <v>181</v>
      </c>
      <c r="G237" s="156">
        <v>420</v>
      </c>
    </row>
    <row r="238" spans="1:7" ht="24.75" customHeight="1">
      <c r="A238" s="157" t="s">
        <v>163</v>
      </c>
      <c r="B238" s="158" t="s">
        <v>77</v>
      </c>
      <c r="C238" s="155" t="s">
        <v>76</v>
      </c>
      <c r="D238" s="155" t="s">
        <v>4</v>
      </c>
      <c r="E238" s="155" t="s">
        <v>191</v>
      </c>
      <c r="F238" s="155"/>
      <c r="G238" s="156">
        <f>G239</f>
        <v>32332</v>
      </c>
    </row>
    <row r="239" spans="1:7" ht="24.75" customHeight="1">
      <c r="A239" s="168" t="s">
        <v>340</v>
      </c>
      <c r="B239" s="163" t="s">
        <v>77</v>
      </c>
      <c r="C239" s="155" t="s">
        <v>76</v>
      </c>
      <c r="D239" s="155" t="s">
        <v>4</v>
      </c>
      <c r="E239" s="180" t="s">
        <v>366</v>
      </c>
      <c r="F239" s="155"/>
      <c r="G239" s="156">
        <f>G240+G241+G242+G244+G245+G243+G246</f>
        <v>32332</v>
      </c>
    </row>
    <row r="240" spans="1:7" ht="24.75" customHeight="1">
      <c r="A240" s="186" t="s">
        <v>217</v>
      </c>
      <c r="B240" s="163" t="s">
        <v>77</v>
      </c>
      <c r="C240" s="155" t="s">
        <v>76</v>
      </c>
      <c r="D240" s="155" t="s">
        <v>4</v>
      </c>
      <c r="E240" s="180" t="s">
        <v>366</v>
      </c>
      <c r="F240" s="155" t="s">
        <v>218</v>
      </c>
      <c r="G240" s="156">
        <v>13620</v>
      </c>
    </row>
    <row r="241" spans="1:7" ht="24.75" customHeight="1">
      <c r="A241" s="186" t="s">
        <v>294</v>
      </c>
      <c r="B241" s="158" t="s">
        <v>77</v>
      </c>
      <c r="C241" s="155" t="s">
        <v>76</v>
      </c>
      <c r="D241" s="155" t="s">
        <v>4</v>
      </c>
      <c r="E241" s="180" t="s">
        <v>366</v>
      </c>
      <c r="F241" s="155" t="s">
        <v>295</v>
      </c>
      <c r="G241" s="156">
        <v>330</v>
      </c>
    </row>
    <row r="242" spans="1:7" ht="24.75" customHeight="1">
      <c r="A242" s="186" t="s">
        <v>357</v>
      </c>
      <c r="B242" s="158" t="s">
        <v>77</v>
      </c>
      <c r="C242" s="155" t="s">
        <v>76</v>
      </c>
      <c r="D242" s="155" t="s">
        <v>4</v>
      </c>
      <c r="E242" s="180" t="s">
        <v>366</v>
      </c>
      <c r="F242" s="155" t="s">
        <v>220</v>
      </c>
      <c r="G242" s="156">
        <v>4113</v>
      </c>
    </row>
    <row r="243" spans="1:7" ht="24.75" customHeight="1">
      <c r="A243" s="191"/>
      <c r="B243" s="158" t="s">
        <v>77</v>
      </c>
      <c r="C243" s="155" t="s">
        <v>76</v>
      </c>
      <c r="D243" s="155" t="s">
        <v>4</v>
      </c>
      <c r="E243" s="180" t="s">
        <v>366</v>
      </c>
      <c r="F243" s="155" t="s">
        <v>179</v>
      </c>
      <c r="G243" s="156">
        <v>1300</v>
      </c>
    </row>
    <row r="244" spans="1:7" ht="24.75" customHeight="1">
      <c r="A244" s="169" t="s">
        <v>180</v>
      </c>
      <c r="B244" s="158" t="s">
        <v>77</v>
      </c>
      <c r="C244" s="155" t="s">
        <v>76</v>
      </c>
      <c r="D244" s="155" t="s">
        <v>4</v>
      </c>
      <c r="E244" s="180" t="s">
        <v>366</v>
      </c>
      <c r="F244" s="155" t="s">
        <v>181</v>
      </c>
      <c r="G244" s="156">
        <v>12891</v>
      </c>
    </row>
    <row r="245" spans="1:7" ht="24.75" customHeight="1">
      <c r="A245" s="186" t="s">
        <v>184</v>
      </c>
      <c r="B245" s="158" t="s">
        <v>77</v>
      </c>
      <c r="C245" s="155" t="s">
        <v>76</v>
      </c>
      <c r="D245" s="155" t="s">
        <v>4</v>
      </c>
      <c r="E245" s="180" t="s">
        <v>366</v>
      </c>
      <c r="F245" s="155" t="s">
        <v>185</v>
      </c>
      <c r="G245" s="156">
        <v>60</v>
      </c>
    </row>
    <row r="246" spans="1:7" ht="24.75" customHeight="1">
      <c r="A246" s="191"/>
      <c r="B246" s="158" t="s">
        <v>77</v>
      </c>
      <c r="C246" s="155" t="s">
        <v>76</v>
      </c>
      <c r="D246" s="155" t="s">
        <v>4</v>
      </c>
      <c r="E246" s="180" t="s">
        <v>366</v>
      </c>
      <c r="F246" s="155" t="s">
        <v>189</v>
      </c>
      <c r="G246" s="156">
        <v>18</v>
      </c>
    </row>
    <row r="247" spans="1:7" ht="24.75" customHeight="1">
      <c r="A247" s="167" t="s">
        <v>317</v>
      </c>
      <c r="B247" s="163" t="s">
        <v>77</v>
      </c>
      <c r="C247" s="155" t="s">
        <v>76</v>
      </c>
      <c r="D247" s="155" t="s">
        <v>5</v>
      </c>
      <c r="E247" s="155"/>
      <c r="F247" s="155"/>
      <c r="G247" s="213">
        <f>G248+G257+G439</f>
        <v>267005.5</v>
      </c>
    </row>
    <row r="248" spans="1:7" ht="24.75" customHeight="1">
      <c r="A248" s="170" t="s">
        <v>321</v>
      </c>
      <c r="B248" s="163" t="s">
        <v>77</v>
      </c>
      <c r="C248" s="155" t="s">
        <v>76</v>
      </c>
      <c r="D248" s="155" t="s">
        <v>5</v>
      </c>
      <c r="E248" s="155" t="s">
        <v>322</v>
      </c>
      <c r="F248" s="155"/>
      <c r="G248" s="156">
        <f>G249</f>
        <v>237149</v>
      </c>
    </row>
    <row r="249" spans="1:7" ht="24.75" customHeight="1">
      <c r="A249" s="170" t="s">
        <v>323</v>
      </c>
      <c r="B249" s="163" t="s">
        <v>77</v>
      </c>
      <c r="C249" s="155" t="s">
        <v>76</v>
      </c>
      <c r="D249" s="155" t="s">
        <v>5</v>
      </c>
      <c r="E249" s="155" t="s">
        <v>324</v>
      </c>
      <c r="F249" s="155"/>
      <c r="G249" s="156">
        <f>G250</f>
        <v>237149</v>
      </c>
    </row>
    <row r="250" spans="1:7" ht="24.75" customHeight="1">
      <c r="A250" s="170" t="s">
        <v>325</v>
      </c>
      <c r="B250" s="163" t="s">
        <v>77</v>
      </c>
      <c r="C250" s="155" t="s">
        <v>76</v>
      </c>
      <c r="D250" s="155" t="s">
        <v>5</v>
      </c>
      <c r="E250" s="155" t="s">
        <v>326</v>
      </c>
      <c r="F250" s="155"/>
      <c r="G250" s="156">
        <f>G251+G253</f>
        <v>237149</v>
      </c>
    </row>
    <row r="251" spans="1:7" ht="24.75" customHeight="1">
      <c r="A251" s="168" t="s">
        <v>327</v>
      </c>
      <c r="B251" s="163" t="s">
        <v>77</v>
      </c>
      <c r="C251" s="155" t="s">
        <v>76</v>
      </c>
      <c r="D251" s="155" t="s">
        <v>5</v>
      </c>
      <c r="E251" s="180" t="s">
        <v>328</v>
      </c>
      <c r="F251" s="155"/>
      <c r="G251" s="156">
        <f>G252</f>
        <v>3153</v>
      </c>
    </row>
    <row r="252" spans="1:7" ht="24.75" customHeight="1">
      <c r="A252" s="169" t="s">
        <v>180</v>
      </c>
      <c r="B252" s="163" t="s">
        <v>77</v>
      </c>
      <c r="C252" s="155" t="s">
        <v>76</v>
      </c>
      <c r="D252" s="155" t="s">
        <v>5</v>
      </c>
      <c r="E252" s="180" t="s">
        <v>328</v>
      </c>
      <c r="F252" s="155" t="s">
        <v>181</v>
      </c>
      <c r="G252" s="156">
        <v>3153</v>
      </c>
    </row>
    <row r="253" spans="1:7" ht="24.75" customHeight="1">
      <c r="A253" s="176" t="s">
        <v>329</v>
      </c>
      <c r="B253" s="163" t="s">
        <v>77</v>
      </c>
      <c r="C253" s="155" t="s">
        <v>76</v>
      </c>
      <c r="D253" s="155" t="s">
        <v>5</v>
      </c>
      <c r="E253" s="180" t="s">
        <v>330</v>
      </c>
      <c r="F253" s="155"/>
      <c r="G253" s="156">
        <f>G254+G255+G256</f>
        <v>233996</v>
      </c>
    </row>
    <row r="254" spans="1:7" ht="24.75" customHeight="1">
      <c r="A254" s="169" t="s">
        <v>217</v>
      </c>
      <c r="B254" s="163" t="s">
        <v>77</v>
      </c>
      <c r="C254" s="155" t="s">
        <v>76</v>
      </c>
      <c r="D254" s="155" t="s">
        <v>5</v>
      </c>
      <c r="E254" s="180" t="s">
        <v>330</v>
      </c>
      <c r="F254" s="155" t="s">
        <v>218</v>
      </c>
      <c r="G254" s="156">
        <v>175315</v>
      </c>
    </row>
    <row r="255" spans="1:7" ht="24.75" customHeight="1">
      <c r="A255" s="169" t="s">
        <v>219</v>
      </c>
      <c r="B255" s="163" t="s">
        <v>77</v>
      </c>
      <c r="C255" s="155" t="s">
        <v>76</v>
      </c>
      <c r="D255" s="155" t="s">
        <v>5</v>
      </c>
      <c r="E255" s="180" t="s">
        <v>330</v>
      </c>
      <c r="F255" s="155" t="s">
        <v>220</v>
      </c>
      <c r="G255" s="156">
        <v>52945</v>
      </c>
    </row>
    <row r="256" spans="1:7" ht="24.75" customHeight="1">
      <c r="A256" s="169" t="s">
        <v>180</v>
      </c>
      <c r="B256" s="163" t="s">
        <v>77</v>
      </c>
      <c r="C256" s="155" t="s">
        <v>76</v>
      </c>
      <c r="D256" s="155" t="s">
        <v>5</v>
      </c>
      <c r="E256" s="180" t="s">
        <v>330</v>
      </c>
      <c r="F256" s="155" t="s">
        <v>181</v>
      </c>
      <c r="G256" s="156">
        <v>5736</v>
      </c>
    </row>
    <row r="257" spans="1:7" ht="24.75" customHeight="1">
      <c r="A257" s="157" t="s">
        <v>163</v>
      </c>
      <c r="B257" s="163" t="s">
        <v>77</v>
      </c>
      <c r="C257" s="155" t="s">
        <v>76</v>
      </c>
      <c r="D257" s="155" t="s">
        <v>5</v>
      </c>
      <c r="E257" s="155" t="s">
        <v>191</v>
      </c>
      <c r="F257" s="155"/>
      <c r="G257" s="156">
        <f>G258</f>
        <v>29856.5</v>
      </c>
    </row>
    <row r="258" spans="1:7" ht="24.75" customHeight="1">
      <c r="A258" s="168" t="s">
        <v>331</v>
      </c>
      <c r="B258" s="163" t="s">
        <v>77</v>
      </c>
      <c r="C258" s="155" t="s">
        <v>76</v>
      </c>
      <c r="D258" s="155" t="s">
        <v>5</v>
      </c>
      <c r="E258" s="180" t="s">
        <v>369</v>
      </c>
      <c r="F258" s="155"/>
      <c r="G258" s="156">
        <f>G259+G261+G262+G263+G264+G265+G260</f>
        <v>29856.5</v>
      </c>
    </row>
    <row r="259" spans="1:7" ht="24.75" customHeight="1">
      <c r="A259" s="169" t="s">
        <v>294</v>
      </c>
      <c r="B259" s="163" t="s">
        <v>77</v>
      </c>
      <c r="C259" s="155" t="s">
        <v>76</v>
      </c>
      <c r="D259" s="155" t="s">
        <v>5</v>
      </c>
      <c r="E259" s="180" t="s">
        <v>369</v>
      </c>
      <c r="F259" s="155" t="s">
        <v>295</v>
      </c>
      <c r="G259" s="156">
        <v>1418</v>
      </c>
    </row>
    <row r="260" spans="1:7" ht="24.75" customHeight="1">
      <c r="A260" s="169"/>
      <c r="B260" s="163" t="s">
        <v>77</v>
      </c>
      <c r="C260" s="155" t="s">
        <v>76</v>
      </c>
      <c r="D260" s="155" t="s">
        <v>5</v>
      </c>
      <c r="E260" s="180" t="s">
        <v>369</v>
      </c>
      <c r="F260" s="155" t="s">
        <v>179</v>
      </c>
      <c r="G260" s="156">
        <v>1200</v>
      </c>
    </row>
    <row r="261" spans="1:7" ht="24.75" customHeight="1">
      <c r="A261" s="169" t="s">
        <v>180</v>
      </c>
      <c r="B261" s="163" t="s">
        <v>77</v>
      </c>
      <c r="C261" s="155" t="s">
        <v>76</v>
      </c>
      <c r="D261" s="155" t="s">
        <v>5</v>
      </c>
      <c r="E261" s="180" t="s">
        <v>369</v>
      </c>
      <c r="F261" s="155" t="s">
        <v>181</v>
      </c>
      <c r="G261" s="156">
        <v>23066.2</v>
      </c>
    </row>
    <row r="262" spans="1:7" ht="24.75" customHeight="1">
      <c r="A262" s="99" t="s">
        <v>370</v>
      </c>
      <c r="B262" s="163" t="s">
        <v>77</v>
      </c>
      <c r="C262" s="155" t="s">
        <v>76</v>
      </c>
      <c r="D262" s="155" t="s">
        <v>5</v>
      </c>
      <c r="E262" s="180" t="s">
        <v>369</v>
      </c>
      <c r="F262" s="155" t="s">
        <v>371</v>
      </c>
      <c r="G262" s="156">
        <v>3050</v>
      </c>
    </row>
    <row r="263" spans="1:7" ht="24.75" customHeight="1">
      <c r="A263" s="169" t="s">
        <v>184</v>
      </c>
      <c r="B263" s="163" t="s">
        <v>77</v>
      </c>
      <c r="C263" s="155" t="s">
        <v>76</v>
      </c>
      <c r="D263" s="155" t="s">
        <v>5</v>
      </c>
      <c r="E263" s="180" t="s">
        <v>369</v>
      </c>
      <c r="F263" s="155" t="s">
        <v>185</v>
      </c>
      <c r="G263" s="156">
        <v>946</v>
      </c>
    </row>
    <row r="264" spans="1:7" ht="24.75" customHeight="1">
      <c r="A264" s="169" t="s">
        <v>186</v>
      </c>
      <c r="B264" s="163" t="s">
        <v>77</v>
      </c>
      <c r="C264" s="155" t="s">
        <v>76</v>
      </c>
      <c r="D264" s="155" t="s">
        <v>5</v>
      </c>
      <c r="E264" s="180" t="s">
        <v>369</v>
      </c>
      <c r="F264" s="155" t="s">
        <v>187</v>
      </c>
      <c r="G264" s="156">
        <v>100.3</v>
      </c>
    </row>
    <row r="265" spans="1:7" ht="24.75" customHeight="1">
      <c r="A265" s="186" t="s">
        <v>188</v>
      </c>
      <c r="B265" s="163" t="s">
        <v>77</v>
      </c>
      <c r="C265" s="155" t="s">
        <v>76</v>
      </c>
      <c r="D265" s="155" t="s">
        <v>5</v>
      </c>
      <c r="E265" s="180" t="s">
        <v>369</v>
      </c>
      <c r="F265" s="155" t="s">
        <v>189</v>
      </c>
      <c r="G265" s="156">
        <v>76</v>
      </c>
    </row>
    <row r="266" spans="1:7" ht="24.75" customHeight="1">
      <c r="A266" s="167" t="s">
        <v>342</v>
      </c>
      <c r="B266" s="163" t="s">
        <v>77</v>
      </c>
      <c r="C266" s="155" t="s">
        <v>76</v>
      </c>
      <c r="D266" s="155" t="s">
        <v>61</v>
      </c>
      <c r="E266" s="155"/>
      <c r="F266" s="155"/>
      <c r="G266" s="213">
        <f>G267</f>
        <v>29097</v>
      </c>
    </row>
    <row r="267" spans="1:7" ht="24.75" customHeight="1">
      <c r="A267" s="157" t="s">
        <v>163</v>
      </c>
      <c r="B267" s="163" t="s">
        <v>77</v>
      </c>
      <c r="C267" s="155" t="s">
        <v>76</v>
      </c>
      <c r="D267" s="155" t="s">
        <v>61</v>
      </c>
      <c r="E267" s="155" t="s">
        <v>191</v>
      </c>
      <c r="F267" s="155"/>
      <c r="G267" s="156">
        <f>G268</f>
        <v>29097</v>
      </c>
    </row>
    <row r="268" spans="1:7" ht="24.75" customHeight="1">
      <c r="A268" s="168" t="s">
        <v>341</v>
      </c>
      <c r="B268" s="163" t="s">
        <v>77</v>
      </c>
      <c r="C268" s="155" t="s">
        <v>76</v>
      </c>
      <c r="D268" s="155" t="s">
        <v>61</v>
      </c>
      <c r="E268" s="180" t="s">
        <v>372</v>
      </c>
      <c r="F268" s="155"/>
      <c r="G268" s="156">
        <f>G269+G270+G271+G272+G273+G274+G275</f>
        <v>29097</v>
      </c>
    </row>
    <row r="269" spans="1:7" ht="24.75" customHeight="1">
      <c r="A269" s="186" t="s">
        <v>217</v>
      </c>
      <c r="B269" s="163" t="s">
        <v>77</v>
      </c>
      <c r="C269" s="155" t="s">
        <v>76</v>
      </c>
      <c r="D269" s="155" t="s">
        <v>61</v>
      </c>
      <c r="E269" s="180" t="s">
        <v>372</v>
      </c>
      <c r="F269" s="155" t="s">
        <v>218</v>
      </c>
      <c r="G269" s="156">
        <v>19630</v>
      </c>
    </row>
    <row r="270" spans="1:7" ht="24.75" customHeight="1">
      <c r="A270" s="186" t="s">
        <v>294</v>
      </c>
      <c r="B270" s="163" t="s">
        <v>77</v>
      </c>
      <c r="C270" s="155" t="s">
        <v>76</v>
      </c>
      <c r="D270" s="155" t="s">
        <v>61</v>
      </c>
      <c r="E270" s="180" t="s">
        <v>372</v>
      </c>
      <c r="F270" s="155" t="s">
        <v>295</v>
      </c>
      <c r="G270" s="156">
        <v>150</v>
      </c>
    </row>
    <row r="271" spans="1:7" ht="24.75" customHeight="1">
      <c r="A271" s="186" t="s">
        <v>357</v>
      </c>
      <c r="B271" s="163" t="s">
        <v>77</v>
      </c>
      <c r="C271" s="155" t="s">
        <v>76</v>
      </c>
      <c r="D271" s="155" t="s">
        <v>61</v>
      </c>
      <c r="E271" s="180" t="s">
        <v>372</v>
      </c>
      <c r="F271" s="155" t="s">
        <v>220</v>
      </c>
      <c r="G271" s="156">
        <v>5928</v>
      </c>
    </row>
    <row r="272" spans="1:7" ht="24.75" customHeight="1">
      <c r="A272" s="169" t="s">
        <v>180</v>
      </c>
      <c r="B272" s="163" t="s">
        <v>77</v>
      </c>
      <c r="C272" s="155" t="s">
        <v>76</v>
      </c>
      <c r="D272" s="155" t="s">
        <v>61</v>
      </c>
      <c r="E272" s="180" t="s">
        <v>372</v>
      </c>
      <c r="F272" s="155" t="s">
        <v>181</v>
      </c>
      <c r="G272" s="156">
        <v>3305</v>
      </c>
    </row>
    <row r="273" spans="1:7" ht="24.75" customHeight="1">
      <c r="A273" s="186" t="s">
        <v>184</v>
      </c>
      <c r="B273" s="163" t="s">
        <v>77</v>
      </c>
      <c r="C273" s="155" t="s">
        <v>76</v>
      </c>
      <c r="D273" s="155" t="s">
        <v>61</v>
      </c>
      <c r="E273" s="180" t="s">
        <v>372</v>
      </c>
      <c r="F273" s="155" t="s">
        <v>185</v>
      </c>
      <c r="G273" s="156">
        <v>75</v>
      </c>
    </row>
    <row r="274" spans="1:7" ht="24.75" customHeight="1">
      <c r="A274" s="186" t="s">
        <v>186</v>
      </c>
      <c r="B274" s="163" t="s">
        <v>77</v>
      </c>
      <c r="C274" s="155" t="s">
        <v>76</v>
      </c>
      <c r="D274" s="155" t="s">
        <v>61</v>
      </c>
      <c r="E274" s="180" t="s">
        <v>372</v>
      </c>
      <c r="F274" s="155" t="s">
        <v>187</v>
      </c>
      <c r="G274" s="156">
        <v>2</v>
      </c>
    </row>
    <row r="275" spans="1:7" ht="24.75" customHeight="1">
      <c r="A275" s="191"/>
      <c r="B275" s="163" t="s">
        <v>77</v>
      </c>
      <c r="C275" s="155" t="s">
        <v>76</v>
      </c>
      <c r="D275" s="155" t="s">
        <v>61</v>
      </c>
      <c r="E275" s="180" t="s">
        <v>372</v>
      </c>
      <c r="F275" s="155" t="s">
        <v>189</v>
      </c>
      <c r="G275" s="156">
        <v>7</v>
      </c>
    </row>
    <row r="276" spans="1:7" ht="45.75">
      <c r="A276" s="191" t="s">
        <v>380</v>
      </c>
      <c r="B276" s="166" t="s">
        <v>139</v>
      </c>
      <c r="C276" s="155"/>
      <c r="D276" s="155"/>
      <c r="E276" s="155"/>
      <c r="F276" s="155"/>
      <c r="G276" s="189"/>
    </row>
    <row r="277" spans="1:7" ht="24.75" customHeight="1">
      <c r="A277" s="167" t="s">
        <v>121</v>
      </c>
      <c r="B277" s="158" t="s">
        <v>139</v>
      </c>
      <c r="C277" s="155" t="s">
        <v>76</v>
      </c>
      <c r="D277" s="155" t="s">
        <v>76</v>
      </c>
      <c r="E277" s="155"/>
      <c r="F277" s="155"/>
      <c r="G277" s="213">
        <f>G278</f>
        <v>484.5</v>
      </c>
    </row>
    <row r="278" spans="1:7" ht="24.75" customHeight="1">
      <c r="A278" s="157" t="s">
        <v>163</v>
      </c>
      <c r="B278" s="158" t="s">
        <v>139</v>
      </c>
      <c r="C278" s="155" t="s">
        <v>76</v>
      </c>
      <c r="D278" s="155" t="s">
        <v>76</v>
      </c>
      <c r="E278" s="155" t="s">
        <v>191</v>
      </c>
      <c r="F278" s="155"/>
      <c r="G278" s="156">
        <f>G279</f>
        <v>484.5</v>
      </c>
    </row>
    <row r="279" spans="1:7" ht="28.5" customHeight="1">
      <c r="A279" s="175" t="s">
        <v>257</v>
      </c>
      <c r="B279" s="158" t="s">
        <v>139</v>
      </c>
      <c r="C279" s="155" t="s">
        <v>76</v>
      </c>
      <c r="D279" s="155" t="s">
        <v>76</v>
      </c>
      <c r="E279" s="155" t="s">
        <v>365</v>
      </c>
      <c r="F279" s="155"/>
      <c r="G279" s="156">
        <f>G280+G281+G282+G283</f>
        <v>484.5</v>
      </c>
    </row>
    <row r="280" spans="1:7" ht="28.5" customHeight="1">
      <c r="A280" s="186" t="s">
        <v>217</v>
      </c>
      <c r="B280" s="158" t="s">
        <v>139</v>
      </c>
      <c r="C280" s="155" t="s">
        <v>76</v>
      </c>
      <c r="D280" s="155" t="s">
        <v>76</v>
      </c>
      <c r="E280" s="155" t="s">
        <v>365</v>
      </c>
      <c r="F280" s="155" t="s">
        <v>218</v>
      </c>
      <c r="G280" s="156">
        <v>175.5</v>
      </c>
    </row>
    <row r="281" spans="1:7" ht="28.5" customHeight="1">
      <c r="A281" s="186" t="s">
        <v>294</v>
      </c>
      <c r="B281" s="158" t="s">
        <v>139</v>
      </c>
      <c r="C281" s="155" t="s">
        <v>76</v>
      </c>
      <c r="D281" s="155" t="s">
        <v>76</v>
      </c>
      <c r="E281" s="155" t="s">
        <v>365</v>
      </c>
      <c r="F281" s="155" t="s">
        <v>295</v>
      </c>
      <c r="G281" s="189">
        <v>15</v>
      </c>
    </row>
    <row r="282" spans="1:7" ht="28.5" customHeight="1">
      <c r="A282" s="186" t="s">
        <v>357</v>
      </c>
      <c r="B282" s="158" t="s">
        <v>139</v>
      </c>
      <c r="C282" s="155" t="s">
        <v>76</v>
      </c>
      <c r="D282" s="155" t="s">
        <v>76</v>
      </c>
      <c r="E282" s="155" t="s">
        <v>365</v>
      </c>
      <c r="F282" s="155" t="s">
        <v>220</v>
      </c>
      <c r="G282" s="189">
        <v>53</v>
      </c>
    </row>
    <row r="283" spans="1:7" ht="28.5" customHeight="1">
      <c r="A283" s="169" t="s">
        <v>180</v>
      </c>
      <c r="B283" s="158" t="s">
        <v>139</v>
      </c>
      <c r="C283" s="155" t="s">
        <v>76</v>
      </c>
      <c r="D283" s="155" t="s">
        <v>76</v>
      </c>
      <c r="E283" s="155" t="s">
        <v>365</v>
      </c>
      <c r="F283" s="155" t="s">
        <v>181</v>
      </c>
      <c r="G283" s="189">
        <v>241</v>
      </c>
    </row>
    <row r="284" spans="1:7" ht="24.75" customHeight="1">
      <c r="A284" s="167" t="s">
        <v>85</v>
      </c>
      <c r="B284" s="163" t="s">
        <v>77</v>
      </c>
      <c r="C284" s="155" t="s">
        <v>76</v>
      </c>
      <c r="D284" s="155" t="s">
        <v>78</v>
      </c>
      <c r="E284" s="155"/>
      <c r="F284" s="155"/>
      <c r="G284" s="156">
        <f>G286+G299+G305</f>
        <v>9016</v>
      </c>
    </row>
    <row r="285" spans="1:7" ht="24.75" customHeight="1">
      <c r="A285" s="157" t="s">
        <v>163</v>
      </c>
      <c r="B285" s="163" t="s">
        <v>77</v>
      </c>
      <c r="C285" s="155" t="s">
        <v>76</v>
      </c>
      <c r="D285" s="155" t="s">
        <v>78</v>
      </c>
      <c r="E285" s="155" t="s">
        <v>191</v>
      </c>
      <c r="F285" s="155"/>
      <c r="G285" s="156">
        <f>G286+G300</f>
        <v>8659</v>
      </c>
    </row>
    <row r="286" spans="1:7" ht="24.75" customHeight="1">
      <c r="A286" s="168" t="s">
        <v>343</v>
      </c>
      <c r="B286" s="163" t="s">
        <v>77</v>
      </c>
      <c r="C286" s="155" t="s">
        <v>76</v>
      </c>
      <c r="D286" s="155" t="s">
        <v>78</v>
      </c>
      <c r="E286" s="155" t="s">
        <v>373</v>
      </c>
      <c r="F286" s="155"/>
      <c r="G286" s="213">
        <f>G287+G288+G289+G290+G291+G292+G293</f>
        <v>6470</v>
      </c>
    </row>
    <row r="287" spans="1:7" ht="24.75" customHeight="1">
      <c r="A287" s="186" t="s">
        <v>217</v>
      </c>
      <c r="B287" s="163" t="s">
        <v>77</v>
      </c>
      <c r="C287" s="155" t="s">
        <v>76</v>
      </c>
      <c r="D287" s="155" t="s">
        <v>78</v>
      </c>
      <c r="E287" s="155" t="s">
        <v>373</v>
      </c>
      <c r="F287" s="155" t="s">
        <v>218</v>
      </c>
      <c r="G287" s="156">
        <v>3737</v>
      </c>
    </row>
    <row r="288" spans="1:7" ht="24.75" customHeight="1">
      <c r="A288" s="186" t="s">
        <v>294</v>
      </c>
      <c r="B288" s="163" t="s">
        <v>77</v>
      </c>
      <c r="C288" s="155" t="s">
        <v>76</v>
      </c>
      <c r="D288" s="155" t="s">
        <v>78</v>
      </c>
      <c r="E288" s="155" t="s">
        <v>373</v>
      </c>
      <c r="F288" s="155" t="s">
        <v>295</v>
      </c>
      <c r="G288" s="156">
        <v>30</v>
      </c>
    </row>
    <row r="289" spans="1:7" ht="24.75" customHeight="1">
      <c r="A289" s="186" t="s">
        <v>357</v>
      </c>
      <c r="B289" s="163" t="s">
        <v>77</v>
      </c>
      <c r="C289" s="155" t="s">
        <v>76</v>
      </c>
      <c r="D289" s="155" t="s">
        <v>78</v>
      </c>
      <c r="E289" s="155" t="s">
        <v>373</v>
      </c>
      <c r="F289" s="155" t="s">
        <v>220</v>
      </c>
      <c r="G289" s="156">
        <v>1128.8</v>
      </c>
    </row>
    <row r="290" spans="1:7" ht="24.75" customHeight="1">
      <c r="A290" s="169" t="s">
        <v>180</v>
      </c>
      <c r="B290" s="163" t="s">
        <v>77</v>
      </c>
      <c r="C290" s="155" t="s">
        <v>76</v>
      </c>
      <c r="D290" s="155" t="s">
        <v>78</v>
      </c>
      <c r="E290" s="155" t="s">
        <v>373</v>
      </c>
      <c r="F290" s="155" t="s">
        <v>181</v>
      </c>
      <c r="G290" s="156">
        <v>1269.2</v>
      </c>
    </row>
    <row r="291" spans="1:7" ht="24.75" customHeight="1">
      <c r="A291" s="169"/>
      <c r="B291" s="163" t="s">
        <v>77</v>
      </c>
      <c r="C291" s="155" t="s">
        <v>76</v>
      </c>
      <c r="D291" s="155" t="s">
        <v>78</v>
      </c>
      <c r="E291" s="155" t="s">
        <v>373</v>
      </c>
      <c r="F291" s="155" t="s">
        <v>374</v>
      </c>
      <c r="G291" s="156">
        <v>300</v>
      </c>
    </row>
    <row r="292" spans="1:7" ht="15">
      <c r="A292" s="186" t="s">
        <v>186</v>
      </c>
      <c r="B292" s="163" t="s">
        <v>77</v>
      </c>
      <c r="C292" s="155" t="s">
        <v>76</v>
      </c>
      <c r="D292" s="155" t="s">
        <v>78</v>
      </c>
      <c r="E292" s="155" t="s">
        <v>373</v>
      </c>
      <c r="F292" s="155" t="s">
        <v>187</v>
      </c>
      <c r="G292" s="156">
        <v>4</v>
      </c>
    </row>
    <row r="293" spans="1:7" ht="15.75">
      <c r="A293" s="157"/>
      <c r="B293" s="163" t="s">
        <v>77</v>
      </c>
      <c r="C293" s="155" t="s">
        <v>76</v>
      </c>
      <c r="D293" s="155" t="s">
        <v>78</v>
      </c>
      <c r="E293" s="155" t="s">
        <v>373</v>
      </c>
      <c r="F293" s="155" t="s">
        <v>189</v>
      </c>
      <c r="G293" s="156">
        <v>1</v>
      </c>
    </row>
    <row r="294" spans="1:7" ht="15.75" hidden="1">
      <c r="A294" s="167" t="s">
        <v>121</v>
      </c>
      <c r="B294" s="158" t="s">
        <v>1</v>
      </c>
      <c r="C294" s="155" t="s">
        <v>76</v>
      </c>
      <c r="D294" s="155" t="s">
        <v>76</v>
      </c>
      <c r="E294" s="155"/>
      <c r="F294" s="155"/>
      <c r="G294" s="156">
        <f>G295</f>
        <v>0</v>
      </c>
    </row>
    <row r="295" spans="1:12" s="159" customFormat="1" ht="15.75" hidden="1">
      <c r="A295" s="157" t="s">
        <v>163</v>
      </c>
      <c r="B295" s="158" t="s">
        <v>1</v>
      </c>
      <c r="C295" s="155" t="s">
        <v>76</v>
      </c>
      <c r="D295" s="155" t="s">
        <v>76</v>
      </c>
      <c r="E295" s="155" t="s">
        <v>164</v>
      </c>
      <c r="F295" s="155"/>
      <c r="G295" s="156">
        <f>G296</f>
        <v>0</v>
      </c>
      <c r="I295" s="129"/>
      <c r="J295" s="129"/>
      <c r="K295" s="129"/>
      <c r="L295" s="129"/>
    </row>
    <row r="296" spans="1:7" ht="30" hidden="1">
      <c r="A296" s="175" t="s">
        <v>257</v>
      </c>
      <c r="B296" s="158" t="s">
        <v>1</v>
      </c>
      <c r="C296" s="155" t="s">
        <v>76</v>
      </c>
      <c r="D296" s="155" t="s">
        <v>76</v>
      </c>
      <c r="E296" s="155" t="s">
        <v>258</v>
      </c>
      <c r="F296" s="155"/>
      <c r="G296" s="156">
        <f>G297</f>
        <v>0</v>
      </c>
    </row>
    <row r="297" spans="1:7" ht="45" hidden="1">
      <c r="A297" s="169" t="s">
        <v>180</v>
      </c>
      <c r="B297" s="158" t="s">
        <v>1</v>
      </c>
      <c r="C297" s="155" t="s">
        <v>76</v>
      </c>
      <c r="D297" s="155" t="s">
        <v>76</v>
      </c>
      <c r="E297" s="155" t="s">
        <v>258</v>
      </c>
      <c r="F297" s="155" t="s">
        <v>181</v>
      </c>
      <c r="G297" s="156"/>
    </row>
    <row r="298" spans="1:7" ht="15.75">
      <c r="A298" s="167" t="s">
        <v>85</v>
      </c>
      <c r="B298" s="158" t="s">
        <v>1</v>
      </c>
      <c r="C298" s="155" t="s">
        <v>76</v>
      </c>
      <c r="D298" s="155" t="s">
        <v>78</v>
      </c>
      <c r="E298" s="155"/>
      <c r="F298" s="155"/>
      <c r="G298" s="156"/>
    </row>
    <row r="299" spans="1:7" ht="30.75" customHeight="1">
      <c r="A299" s="157" t="s">
        <v>163</v>
      </c>
      <c r="B299" s="158" t="s">
        <v>1</v>
      </c>
      <c r="C299" s="155" t="s">
        <v>76</v>
      </c>
      <c r="D299" s="155" t="s">
        <v>78</v>
      </c>
      <c r="E299" s="155" t="s">
        <v>191</v>
      </c>
      <c r="F299" s="155"/>
      <c r="G299" s="213">
        <f>G300</f>
        <v>2189</v>
      </c>
    </row>
    <row r="300" spans="1:7" ht="25.5" customHeight="1">
      <c r="A300" s="168" t="s">
        <v>172</v>
      </c>
      <c r="B300" s="158" t="s">
        <v>1</v>
      </c>
      <c r="C300" s="155" t="s">
        <v>76</v>
      </c>
      <c r="D300" s="155" t="s">
        <v>78</v>
      </c>
      <c r="E300" s="155" t="s">
        <v>351</v>
      </c>
      <c r="F300" s="155"/>
      <c r="G300" s="156">
        <f>G301+G302+G303+G304</f>
        <v>2189</v>
      </c>
    </row>
    <row r="301" spans="1:7" ht="25.5" customHeight="1">
      <c r="A301" s="169" t="s">
        <v>166</v>
      </c>
      <c r="B301" s="158" t="s">
        <v>1</v>
      </c>
      <c r="C301" s="155" t="s">
        <v>76</v>
      </c>
      <c r="D301" s="155" t="s">
        <v>78</v>
      </c>
      <c r="E301" s="155" t="s">
        <v>351</v>
      </c>
      <c r="F301" s="155" t="s">
        <v>167</v>
      </c>
      <c r="G301" s="156">
        <v>1567</v>
      </c>
    </row>
    <row r="302" spans="1:12" s="159" customFormat="1" ht="25.5" customHeight="1">
      <c r="A302" s="169" t="s">
        <v>168</v>
      </c>
      <c r="B302" s="158" t="s">
        <v>1</v>
      </c>
      <c r="C302" s="155" t="s">
        <v>76</v>
      </c>
      <c r="D302" s="155" t="s">
        <v>78</v>
      </c>
      <c r="E302" s="155" t="s">
        <v>351</v>
      </c>
      <c r="F302" s="155" t="s">
        <v>169</v>
      </c>
      <c r="G302" s="156">
        <v>50</v>
      </c>
      <c r="I302" s="129"/>
      <c r="J302" s="129"/>
      <c r="K302" s="129"/>
      <c r="L302" s="129"/>
    </row>
    <row r="303" spans="1:7" ht="25.5" customHeight="1">
      <c r="A303" s="169" t="s">
        <v>170</v>
      </c>
      <c r="B303" s="158" t="s">
        <v>1</v>
      </c>
      <c r="C303" s="155" t="s">
        <v>76</v>
      </c>
      <c r="D303" s="155" t="s">
        <v>78</v>
      </c>
      <c r="E303" s="155" t="s">
        <v>351</v>
      </c>
      <c r="F303" s="155" t="s">
        <v>171</v>
      </c>
      <c r="G303" s="156">
        <v>473.2</v>
      </c>
    </row>
    <row r="304" spans="1:7" ht="25.5" customHeight="1">
      <c r="A304" s="169" t="s">
        <v>180</v>
      </c>
      <c r="B304" s="158" t="s">
        <v>1</v>
      </c>
      <c r="C304" s="155" t="s">
        <v>76</v>
      </c>
      <c r="D304" s="155" t="s">
        <v>78</v>
      </c>
      <c r="E304" s="155" t="s">
        <v>351</v>
      </c>
      <c r="F304" s="155" t="s">
        <v>181</v>
      </c>
      <c r="G304" s="156">
        <v>98.8</v>
      </c>
    </row>
    <row r="305" spans="1:12" s="159" customFormat="1" ht="25.5" customHeight="1">
      <c r="A305" s="170" t="s">
        <v>190</v>
      </c>
      <c r="B305" s="158" t="s">
        <v>1</v>
      </c>
      <c r="C305" s="155" t="s">
        <v>76</v>
      </c>
      <c r="D305" s="155" t="s">
        <v>78</v>
      </c>
      <c r="E305" s="155" t="s">
        <v>191</v>
      </c>
      <c r="F305" s="155"/>
      <c r="G305" s="213">
        <f>G306</f>
        <v>357</v>
      </c>
      <c r="I305" s="129"/>
      <c r="J305" s="129"/>
      <c r="K305" s="129"/>
      <c r="L305" s="129"/>
    </row>
    <row r="306" spans="1:7" ht="25.5" customHeight="1">
      <c r="A306" s="170" t="s">
        <v>192</v>
      </c>
      <c r="B306" s="158" t="s">
        <v>1</v>
      </c>
      <c r="C306" s="155" t="s">
        <v>76</v>
      </c>
      <c r="D306" s="155" t="s">
        <v>78</v>
      </c>
      <c r="E306" s="155" t="s">
        <v>193</v>
      </c>
      <c r="F306" s="155"/>
      <c r="G306" s="156">
        <f>G307</f>
        <v>357</v>
      </c>
    </row>
    <row r="307" spans="1:7" ht="25.5" customHeight="1">
      <c r="A307" s="168" t="s">
        <v>259</v>
      </c>
      <c r="B307" s="158" t="s">
        <v>1</v>
      </c>
      <c r="C307" s="155" t="s">
        <v>76</v>
      </c>
      <c r="D307" s="155" t="s">
        <v>78</v>
      </c>
      <c r="E307" s="155" t="s">
        <v>260</v>
      </c>
      <c r="F307" s="155"/>
      <c r="G307" s="156">
        <f>G308+G309+G310+G311+G312</f>
        <v>357</v>
      </c>
    </row>
    <row r="308" spans="1:12" s="159" customFormat="1" ht="25.5" customHeight="1">
      <c r="A308" s="169" t="s">
        <v>166</v>
      </c>
      <c r="B308" s="158" t="s">
        <v>1</v>
      </c>
      <c r="C308" s="155" t="s">
        <v>76</v>
      </c>
      <c r="D308" s="155" t="s">
        <v>78</v>
      </c>
      <c r="E308" s="155" t="s">
        <v>260</v>
      </c>
      <c r="F308" s="155" t="s">
        <v>167</v>
      </c>
      <c r="G308" s="156">
        <v>238</v>
      </c>
      <c r="I308" s="129"/>
      <c r="J308" s="129"/>
      <c r="K308" s="129"/>
      <c r="L308" s="129"/>
    </row>
    <row r="309" spans="1:12" s="159" customFormat="1" ht="25.5" customHeight="1">
      <c r="A309" s="169" t="s">
        <v>168</v>
      </c>
      <c r="B309" s="158" t="s">
        <v>1</v>
      </c>
      <c r="C309" s="155" t="s">
        <v>76</v>
      </c>
      <c r="D309" s="155" t="s">
        <v>78</v>
      </c>
      <c r="E309" s="155" t="s">
        <v>260</v>
      </c>
      <c r="F309" s="155" t="s">
        <v>169</v>
      </c>
      <c r="G309" s="156">
        <v>5</v>
      </c>
      <c r="I309" s="129"/>
      <c r="J309" s="129"/>
      <c r="K309" s="129"/>
      <c r="L309" s="129"/>
    </row>
    <row r="310" spans="1:7" ht="25.5" customHeight="1">
      <c r="A310" s="169" t="s">
        <v>170</v>
      </c>
      <c r="B310" s="158" t="s">
        <v>1</v>
      </c>
      <c r="C310" s="155" t="s">
        <v>76</v>
      </c>
      <c r="D310" s="155" t="s">
        <v>78</v>
      </c>
      <c r="E310" s="155" t="s">
        <v>260</v>
      </c>
      <c r="F310" s="155" t="s">
        <v>171</v>
      </c>
      <c r="G310" s="156">
        <v>72</v>
      </c>
    </row>
    <row r="311" spans="1:7" ht="25.5" customHeight="1" hidden="1">
      <c r="A311" s="169" t="s">
        <v>176</v>
      </c>
      <c r="B311" s="158" t="s">
        <v>1</v>
      </c>
      <c r="C311" s="155" t="s">
        <v>76</v>
      </c>
      <c r="D311" s="155" t="s">
        <v>78</v>
      </c>
      <c r="E311" s="155" t="s">
        <v>260</v>
      </c>
      <c r="F311" s="155" t="s">
        <v>177</v>
      </c>
      <c r="G311" s="156"/>
    </row>
    <row r="312" spans="1:7" ht="25.5" customHeight="1">
      <c r="A312" s="169" t="s">
        <v>180</v>
      </c>
      <c r="B312" s="158" t="s">
        <v>1</v>
      </c>
      <c r="C312" s="155" t="s">
        <v>76</v>
      </c>
      <c r="D312" s="155" t="s">
        <v>78</v>
      </c>
      <c r="E312" s="155" t="s">
        <v>260</v>
      </c>
      <c r="F312" s="155" t="s">
        <v>181</v>
      </c>
      <c r="G312" s="156">
        <v>42</v>
      </c>
    </row>
    <row r="313" spans="1:10" s="159" customFormat="1" ht="48.75" customHeight="1">
      <c r="A313" s="157" t="s">
        <v>81</v>
      </c>
      <c r="B313" s="158" t="s">
        <v>1</v>
      </c>
      <c r="C313" s="155" t="s">
        <v>7</v>
      </c>
      <c r="D313" s="155"/>
      <c r="E313" s="155"/>
      <c r="F313" s="155"/>
      <c r="G313" s="220">
        <f>G331+G314+G324</f>
        <v>12453.699999999999</v>
      </c>
      <c r="I313" s="129"/>
      <c r="J313" s="129"/>
    </row>
    <row r="314" spans="1:7" ht="45" customHeight="1">
      <c r="A314" s="188" t="s">
        <v>359</v>
      </c>
      <c r="B314" s="158" t="s">
        <v>1</v>
      </c>
      <c r="C314" s="155" t="s">
        <v>7</v>
      </c>
      <c r="D314" s="155" t="s">
        <v>4</v>
      </c>
      <c r="E314" s="155" t="s">
        <v>356</v>
      </c>
      <c r="F314" s="155"/>
      <c r="G314" s="213">
        <f>G315</f>
        <v>5678.4</v>
      </c>
    </row>
    <row r="315" spans="1:7" ht="45" customHeight="1">
      <c r="A315" s="187" t="s">
        <v>348</v>
      </c>
      <c r="B315" s="158" t="s">
        <v>1</v>
      </c>
      <c r="C315" s="155" t="s">
        <v>7</v>
      </c>
      <c r="D315" s="155" t="s">
        <v>4</v>
      </c>
      <c r="E315" s="185" t="s">
        <v>355</v>
      </c>
      <c r="F315" s="155"/>
      <c r="G315" s="156">
        <f>G316+G317+G318+G320+G321+G322+G323+G319</f>
        <v>5678.4</v>
      </c>
    </row>
    <row r="316" spans="1:7" ht="45" customHeight="1">
      <c r="A316" s="186" t="s">
        <v>217</v>
      </c>
      <c r="B316" s="158" t="s">
        <v>1</v>
      </c>
      <c r="C316" s="155" t="s">
        <v>7</v>
      </c>
      <c r="D316" s="155" t="s">
        <v>4</v>
      </c>
      <c r="E316" s="185" t="s">
        <v>355</v>
      </c>
      <c r="F316" s="185" t="s">
        <v>218</v>
      </c>
      <c r="G316" s="156">
        <v>1517.2</v>
      </c>
    </row>
    <row r="317" spans="1:7" ht="45" customHeight="1">
      <c r="A317" s="186" t="s">
        <v>294</v>
      </c>
      <c r="B317" s="158" t="s">
        <v>1</v>
      </c>
      <c r="C317" s="155" t="s">
        <v>7</v>
      </c>
      <c r="D317" s="155" t="s">
        <v>4</v>
      </c>
      <c r="E317" s="185" t="s">
        <v>355</v>
      </c>
      <c r="F317" s="185" t="s">
        <v>295</v>
      </c>
      <c r="G317" s="156">
        <v>40</v>
      </c>
    </row>
    <row r="318" spans="1:7" ht="45" customHeight="1">
      <c r="A318" s="186" t="s">
        <v>357</v>
      </c>
      <c r="B318" s="158" t="s">
        <v>1</v>
      </c>
      <c r="C318" s="155" t="s">
        <v>7</v>
      </c>
      <c r="D318" s="155" t="s">
        <v>4</v>
      </c>
      <c r="E318" s="185" t="s">
        <v>355</v>
      </c>
      <c r="F318" s="185" t="s">
        <v>220</v>
      </c>
      <c r="G318" s="156">
        <v>458.2</v>
      </c>
    </row>
    <row r="319" spans="1:7" ht="45" customHeight="1">
      <c r="A319" s="186" t="s">
        <v>358</v>
      </c>
      <c r="B319" s="158" t="s">
        <v>1</v>
      </c>
      <c r="C319" s="155" t="s">
        <v>7</v>
      </c>
      <c r="D319" s="155" t="s">
        <v>4</v>
      </c>
      <c r="E319" s="185" t="s">
        <v>355</v>
      </c>
      <c r="F319" s="185" t="s">
        <v>179</v>
      </c>
      <c r="G319" s="156">
        <v>515</v>
      </c>
    </row>
    <row r="320" spans="1:7" ht="45" customHeight="1">
      <c r="A320" s="169" t="s">
        <v>180</v>
      </c>
      <c r="B320" s="158" t="s">
        <v>1</v>
      </c>
      <c r="C320" s="155" t="s">
        <v>7</v>
      </c>
      <c r="D320" s="155" t="s">
        <v>4</v>
      </c>
      <c r="E320" s="185" t="s">
        <v>355</v>
      </c>
      <c r="F320" s="185" t="s">
        <v>181</v>
      </c>
      <c r="G320" s="156">
        <v>3101</v>
      </c>
    </row>
    <row r="321" spans="1:7" ht="45" customHeight="1">
      <c r="A321" s="186" t="s">
        <v>184</v>
      </c>
      <c r="B321" s="158" t="s">
        <v>1</v>
      </c>
      <c r="C321" s="155" t="s">
        <v>7</v>
      </c>
      <c r="D321" s="155" t="s">
        <v>4</v>
      </c>
      <c r="E321" s="185" t="s">
        <v>355</v>
      </c>
      <c r="F321" s="185" t="s">
        <v>185</v>
      </c>
      <c r="G321" s="156">
        <v>40.7</v>
      </c>
    </row>
    <row r="322" spans="1:7" ht="45" customHeight="1">
      <c r="A322" s="186" t="s">
        <v>186</v>
      </c>
      <c r="B322" s="158" t="s">
        <v>1</v>
      </c>
      <c r="C322" s="155" t="s">
        <v>7</v>
      </c>
      <c r="D322" s="155" t="s">
        <v>4</v>
      </c>
      <c r="E322" s="185" t="s">
        <v>355</v>
      </c>
      <c r="F322" s="185" t="s">
        <v>187</v>
      </c>
      <c r="G322" s="156">
        <v>1</v>
      </c>
    </row>
    <row r="323" spans="1:7" ht="45" customHeight="1">
      <c r="A323" s="186" t="s">
        <v>188</v>
      </c>
      <c r="B323" s="158" t="s">
        <v>1</v>
      </c>
      <c r="C323" s="155" t="s">
        <v>7</v>
      </c>
      <c r="D323" s="155" t="s">
        <v>4</v>
      </c>
      <c r="E323" s="185" t="s">
        <v>355</v>
      </c>
      <c r="F323" s="185" t="s">
        <v>189</v>
      </c>
      <c r="G323" s="156">
        <v>5.3</v>
      </c>
    </row>
    <row r="324" spans="1:7" ht="45" customHeight="1">
      <c r="A324" s="187" t="s">
        <v>361</v>
      </c>
      <c r="B324" s="158" t="s">
        <v>1</v>
      </c>
      <c r="C324" s="155" t="s">
        <v>7</v>
      </c>
      <c r="D324" s="155" t="s">
        <v>4</v>
      </c>
      <c r="E324" s="185" t="s">
        <v>360</v>
      </c>
      <c r="F324" s="155"/>
      <c r="G324" s="213">
        <f>G325+G326+G327+G329+G328</f>
        <v>5890.299999999999</v>
      </c>
    </row>
    <row r="325" spans="1:7" ht="45" customHeight="1">
      <c r="A325" s="186" t="s">
        <v>217</v>
      </c>
      <c r="B325" s="158" t="s">
        <v>1</v>
      </c>
      <c r="C325" s="155" t="s">
        <v>7</v>
      </c>
      <c r="D325" s="155" t="s">
        <v>4</v>
      </c>
      <c r="E325" s="185" t="s">
        <v>360</v>
      </c>
      <c r="F325" s="185" t="s">
        <v>218</v>
      </c>
      <c r="G325" s="156">
        <v>3550.2</v>
      </c>
    </row>
    <row r="326" spans="1:7" ht="45" customHeight="1">
      <c r="A326" s="186" t="s">
        <v>294</v>
      </c>
      <c r="B326" s="158" t="s">
        <v>1</v>
      </c>
      <c r="C326" s="155" t="s">
        <v>7</v>
      </c>
      <c r="D326" s="155" t="s">
        <v>4</v>
      </c>
      <c r="E326" s="185" t="s">
        <v>360</v>
      </c>
      <c r="F326" s="185" t="s">
        <v>295</v>
      </c>
      <c r="G326" s="156">
        <v>25</v>
      </c>
    </row>
    <row r="327" spans="1:7" ht="45" customHeight="1">
      <c r="A327" s="186" t="s">
        <v>357</v>
      </c>
      <c r="B327" s="158" t="s">
        <v>1</v>
      </c>
      <c r="C327" s="155" t="s">
        <v>7</v>
      </c>
      <c r="D327" s="155" t="s">
        <v>4</v>
      </c>
      <c r="E327" s="185" t="s">
        <v>360</v>
      </c>
      <c r="F327" s="185" t="s">
        <v>220</v>
      </c>
      <c r="G327" s="156">
        <v>1072.1</v>
      </c>
    </row>
    <row r="328" spans="1:7" ht="45" customHeight="1">
      <c r="A328" s="191"/>
      <c r="B328" s="158" t="s">
        <v>1</v>
      </c>
      <c r="C328" s="155" t="s">
        <v>7</v>
      </c>
      <c r="D328" s="155" t="s">
        <v>4</v>
      </c>
      <c r="E328" s="185" t="s">
        <v>360</v>
      </c>
      <c r="F328" s="185" t="s">
        <v>179</v>
      </c>
      <c r="G328" s="156">
        <v>200</v>
      </c>
    </row>
    <row r="329" spans="1:7" ht="45" customHeight="1">
      <c r="A329" s="169" t="s">
        <v>180</v>
      </c>
      <c r="B329" s="158" t="s">
        <v>1</v>
      </c>
      <c r="C329" s="155" t="s">
        <v>7</v>
      </c>
      <c r="D329" s="155" t="s">
        <v>4</v>
      </c>
      <c r="E329" s="185" t="s">
        <v>360</v>
      </c>
      <c r="F329" s="185" t="s">
        <v>181</v>
      </c>
      <c r="G329" s="156">
        <v>1043</v>
      </c>
    </row>
    <row r="330" spans="1:7" ht="41.25" customHeight="1">
      <c r="A330" s="167" t="s">
        <v>261</v>
      </c>
      <c r="B330" s="158" t="s">
        <v>1</v>
      </c>
      <c r="C330" s="155" t="s">
        <v>7</v>
      </c>
      <c r="D330" s="155" t="s">
        <v>62</v>
      </c>
      <c r="E330" s="155"/>
      <c r="F330" s="155"/>
      <c r="G330" s="156">
        <v>885</v>
      </c>
    </row>
    <row r="331" spans="1:7" ht="41.25" customHeight="1">
      <c r="A331" s="157" t="s">
        <v>163</v>
      </c>
      <c r="B331" s="158" t="s">
        <v>1</v>
      </c>
      <c r="C331" s="155" t="s">
        <v>7</v>
      </c>
      <c r="D331" s="155" t="s">
        <v>62</v>
      </c>
      <c r="E331" s="155" t="s">
        <v>191</v>
      </c>
      <c r="F331" s="155"/>
      <c r="G331" s="213">
        <f>G332</f>
        <v>885</v>
      </c>
    </row>
    <row r="332" spans="1:7" ht="71.25" customHeight="1">
      <c r="A332" s="168" t="s">
        <v>172</v>
      </c>
      <c r="B332" s="158" t="s">
        <v>1</v>
      </c>
      <c r="C332" s="155" t="s">
        <v>7</v>
      </c>
      <c r="D332" s="155" t="s">
        <v>62</v>
      </c>
      <c r="E332" s="155" t="s">
        <v>351</v>
      </c>
      <c r="F332" s="155"/>
      <c r="G332" s="156">
        <f>G333+G334+G335+G336+G337</f>
        <v>885</v>
      </c>
    </row>
    <row r="333" spans="1:7" ht="37.5" customHeight="1">
      <c r="A333" s="169" t="s">
        <v>166</v>
      </c>
      <c r="B333" s="158" t="s">
        <v>1</v>
      </c>
      <c r="C333" s="155" t="s">
        <v>7</v>
      </c>
      <c r="D333" s="155" t="s">
        <v>62</v>
      </c>
      <c r="E333" s="155" t="s">
        <v>351</v>
      </c>
      <c r="F333" s="155" t="s">
        <v>167</v>
      </c>
      <c r="G333" s="156">
        <v>585</v>
      </c>
    </row>
    <row r="334" spans="1:7" ht="46.5" customHeight="1">
      <c r="A334" s="169" t="s">
        <v>168</v>
      </c>
      <c r="B334" s="158" t="s">
        <v>1</v>
      </c>
      <c r="C334" s="155" t="s">
        <v>7</v>
      </c>
      <c r="D334" s="155" t="s">
        <v>62</v>
      </c>
      <c r="E334" s="155" t="s">
        <v>351</v>
      </c>
      <c r="F334" s="155" t="s">
        <v>169</v>
      </c>
      <c r="G334" s="156">
        <v>13</v>
      </c>
    </row>
    <row r="335" spans="1:7" ht="71.25" customHeight="1">
      <c r="A335" s="169" t="s">
        <v>170</v>
      </c>
      <c r="B335" s="158" t="s">
        <v>1</v>
      </c>
      <c r="C335" s="155" t="s">
        <v>7</v>
      </c>
      <c r="D335" s="155" t="s">
        <v>62</v>
      </c>
      <c r="E335" s="155" t="s">
        <v>351</v>
      </c>
      <c r="F335" s="155" t="s">
        <v>171</v>
      </c>
      <c r="G335" s="156">
        <v>177</v>
      </c>
    </row>
    <row r="336" spans="1:7" ht="45" hidden="1">
      <c r="A336" s="169" t="s">
        <v>176</v>
      </c>
      <c r="B336" s="158" t="s">
        <v>1</v>
      </c>
      <c r="C336" s="155" t="s">
        <v>7</v>
      </c>
      <c r="D336" s="155" t="s">
        <v>4</v>
      </c>
      <c r="E336" s="155" t="s">
        <v>173</v>
      </c>
      <c r="F336" s="155" t="s">
        <v>177</v>
      </c>
      <c r="G336" s="156"/>
    </row>
    <row r="337" spans="1:7" ht="45">
      <c r="A337" s="169" t="s">
        <v>180</v>
      </c>
      <c r="B337" s="158" t="s">
        <v>1</v>
      </c>
      <c r="C337" s="155" t="s">
        <v>7</v>
      </c>
      <c r="D337" s="155" t="s">
        <v>62</v>
      </c>
      <c r="E337" s="155" t="s">
        <v>173</v>
      </c>
      <c r="F337" s="155" t="s">
        <v>181</v>
      </c>
      <c r="G337" s="156">
        <v>110</v>
      </c>
    </row>
    <row r="338" spans="1:10" s="159" customFormat="1" ht="30.75" customHeight="1">
      <c r="A338" s="157" t="s">
        <v>79</v>
      </c>
      <c r="B338" s="158" t="s">
        <v>1</v>
      </c>
      <c r="C338" s="155" t="s">
        <v>8</v>
      </c>
      <c r="D338" s="155"/>
      <c r="E338" s="155"/>
      <c r="F338" s="155"/>
      <c r="G338" s="222">
        <f>G339+G343</f>
        <v>3605.0699999999997</v>
      </c>
      <c r="I338" s="129"/>
      <c r="J338" s="129"/>
    </row>
    <row r="339" spans="1:7" ht="30.75" customHeight="1">
      <c r="A339" s="167" t="s">
        <v>80</v>
      </c>
      <c r="B339" s="158" t="s">
        <v>1</v>
      </c>
      <c r="C339" s="155" t="s">
        <v>8</v>
      </c>
      <c r="D339" s="155" t="s">
        <v>4</v>
      </c>
      <c r="E339" s="155"/>
      <c r="F339" s="155"/>
      <c r="G339" s="213">
        <f>G340</f>
        <v>800</v>
      </c>
    </row>
    <row r="340" spans="1:7" ht="30.75" customHeight="1">
      <c r="A340" s="157" t="s">
        <v>163</v>
      </c>
      <c r="B340" s="158" t="s">
        <v>1</v>
      </c>
      <c r="C340" s="155" t="s">
        <v>8</v>
      </c>
      <c r="D340" s="155" t="s">
        <v>4</v>
      </c>
      <c r="E340" s="155" t="s">
        <v>191</v>
      </c>
      <c r="F340" s="155"/>
      <c r="G340" s="156">
        <f>G341</f>
        <v>800</v>
      </c>
    </row>
    <row r="341" spans="1:7" ht="30.75" customHeight="1">
      <c r="A341" s="168" t="s">
        <v>262</v>
      </c>
      <c r="B341" s="158" t="s">
        <v>1</v>
      </c>
      <c r="C341" s="155" t="s">
        <v>8</v>
      </c>
      <c r="D341" s="155" t="s">
        <v>4</v>
      </c>
      <c r="E341" s="180" t="s">
        <v>362</v>
      </c>
      <c r="F341" s="155"/>
      <c r="G341" s="156">
        <f>G342</f>
        <v>800</v>
      </c>
    </row>
    <row r="342" spans="1:7" ht="49.5" customHeight="1">
      <c r="A342" s="169" t="s">
        <v>264</v>
      </c>
      <c r="B342" s="158" t="s">
        <v>1</v>
      </c>
      <c r="C342" s="155" t="s">
        <v>8</v>
      </c>
      <c r="D342" s="155" t="s">
        <v>4</v>
      </c>
      <c r="E342" s="180" t="s">
        <v>263</v>
      </c>
      <c r="F342" s="155" t="s">
        <v>276</v>
      </c>
      <c r="G342" s="156">
        <v>800</v>
      </c>
    </row>
    <row r="343" spans="1:7" ht="26.25" customHeight="1">
      <c r="A343" s="167" t="s">
        <v>266</v>
      </c>
      <c r="B343" s="158" t="s">
        <v>1</v>
      </c>
      <c r="C343" s="155" t="s">
        <v>8</v>
      </c>
      <c r="D343" s="155" t="s">
        <v>62</v>
      </c>
      <c r="E343" s="155"/>
      <c r="F343" s="155"/>
      <c r="G343" s="215">
        <f>G344+G348</f>
        <v>2805.0699999999997</v>
      </c>
    </row>
    <row r="344" spans="1:7" ht="44.25" customHeight="1">
      <c r="A344" s="170" t="s">
        <v>267</v>
      </c>
      <c r="B344" s="158" t="s">
        <v>1</v>
      </c>
      <c r="C344" s="155" t="s">
        <v>8</v>
      </c>
      <c r="D344" s="155" t="s">
        <v>62</v>
      </c>
      <c r="E344" s="155" t="s">
        <v>268</v>
      </c>
      <c r="F344" s="155"/>
      <c r="G344" s="189">
        <f>G345+G356</f>
        <v>2116.97</v>
      </c>
    </row>
    <row r="345" spans="1:7" ht="42.75" customHeight="1">
      <c r="A345" s="169" t="s">
        <v>269</v>
      </c>
      <c r="B345" s="158" t="s">
        <v>1</v>
      </c>
      <c r="C345" s="155" t="s">
        <v>8</v>
      </c>
      <c r="D345" s="155" t="s">
        <v>62</v>
      </c>
      <c r="E345" s="155" t="s">
        <v>270</v>
      </c>
      <c r="F345" s="155"/>
      <c r="G345" s="189">
        <f>G346+G351</f>
        <v>2116.97</v>
      </c>
    </row>
    <row r="346" spans="1:7" ht="71.25" customHeight="1">
      <c r="A346" s="169" t="s">
        <v>271</v>
      </c>
      <c r="B346" s="158" t="s">
        <v>1</v>
      </c>
      <c r="C346" s="155" t="s">
        <v>8</v>
      </c>
      <c r="D346" s="155" t="s">
        <v>62</v>
      </c>
      <c r="E346" s="155" t="s">
        <v>272</v>
      </c>
      <c r="F346" s="155"/>
      <c r="G346" s="213">
        <f>G347</f>
        <v>87.97</v>
      </c>
    </row>
    <row r="347" spans="1:7" ht="120.75" customHeight="1">
      <c r="A347" s="169" t="s">
        <v>273</v>
      </c>
      <c r="B347" s="158" t="s">
        <v>1</v>
      </c>
      <c r="C347" s="155" t="s">
        <v>8</v>
      </c>
      <c r="D347" s="155" t="s">
        <v>62</v>
      </c>
      <c r="E347" s="155" t="s">
        <v>274</v>
      </c>
      <c r="F347" s="155"/>
      <c r="G347" s="156">
        <v>87.97</v>
      </c>
    </row>
    <row r="348" spans="1:7" ht="53.25" customHeight="1">
      <c r="A348" s="99" t="s">
        <v>266</v>
      </c>
      <c r="B348" s="163" t="s">
        <v>77</v>
      </c>
      <c r="C348" s="155" t="s">
        <v>8</v>
      </c>
      <c r="D348" s="155" t="s">
        <v>62</v>
      </c>
      <c r="E348" s="155"/>
      <c r="F348" s="155"/>
      <c r="G348" s="156">
        <v>688.1</v>
      </c>
    </row>
    <row r="349" spans="1:7" ht="36.75" customHeight="1">
      <c r="A349" s="99" t="s">
        <v>381</v>
      </c>
      <c r="B349" s="163" t="s">
        <v>77</v>
      </c>
      <c r="C349" s="155" t="s">
        <v>8</v>
      </c>
      <c r="D349" s="155" t="s">
        <v>62</v>
      </c>
      <c r="E349" s="155" t="s">
        <v>274</v>
      </c>
      <c r="F349" s="155" t="s">
        <v>265</v>
      </c>
      <c r="G349" s="213">
        <v>688.1</v>
      </c>
    </row>
    <row r="350" spans="1:7" ht="60" customHeight="1">
      <c r="A350" s="169" t="s">
        <v>275</v>
      </c>
      <c r="B350" s="158" t="s">
        <v>1</v>
      </c>
      <c r="C350" s="155" t="s">
        <v>8</v>
      </c>
      <c r="D350" s="155" t="s">
        <v>62</v>
      </c>
      <c r="E350" s="155" t="s">
        <v>274</v>
      </c>
      <c r="F350" s="155" t="s">
        <v>276</v>
      </c>
      <c r="G350" s="156">
        <v>87.97</v>
      </c>
    </row>
    <row r="351" spans="1:10" s="159" customFormat="1" ht="71.25" customHeight="1">
      <c r="A351" s="169" t="s">
        <v>277</v>
      </c>
      <c r="B351" s="158" t="s">
        <v>1</v>
      </c>
      <c r="C351" s="155" t="s">
        <v>8</v>
      </c>
      <c r="D351" s="155" t="s">
        <v>62</v>
      </c>
      <c r="E351" s="155" t="s">
        <v>278</v>
      </c>
      <c r="F351" s="155"/>
      <c r="G351" s="213">
        <f>G352+G354</f>
        <v>2029</v>
      </c>
      <c r="I351" s="129"/>
      <c r="J351" s="129"/>
    </row>
    <row r="352" spans="1:7" ht="29.25" customHeight="1" hidden="1">
      <c r="A352" s="169" t="s">
        <v>279</v>
      </c>
      <c r="B352" s="158" t="s">
        <v>1</v>
      </c>
      <c r="C352" s="155" t="s">
        <v>8</v>
      </c>
      <c r="D352" s="155" t="s">
        <v>62</v>
      </c>
      <c r="E352" s="155" t="s">
        <v>280</v>
      </c>
      <c r="F352" s="155"/>
      <c r="G352" s="156">
        <f>G353</f>
        <v>0</v>
      </c>
    </row>
    <row r="353" spans="1:7" ht="29.25" customHeight="1" hidden="1">
      <c r="A353" s="169" t="s">
        <v>275</v>
      </c>
      <c r="B353" s="158" t="s">
        <v>1</v>
      </c>
      <c r="C353" s="155" t="s">
        <v>8</v>
      </c>
      <c r="D353" s="155" t="s">
        <v>62</v>
      </c>
      <c r="E353" s="155" t="s">
        <v>280</v>
      </c>
      <c r="F353" s="155" t="s">
        <v>276</v>
      </c>
      <c r="G353" s="156"/>
    </row>
    <row r="354" spans="1:7" ht="71.25" customHeight="1">
      <c r="A354" s="169" t="s">
        <v>281</v>
      </c>
      <c r="B354" s="158" t="s">
        <v>1</v>
      </c>
      <c r="C354" s="155" t="s">
        <v>8</v>
      </c>
      <c r="D354" s="155" t="s">
        <v>62</v>
      </c>
      <c r="E354" s="155" t="s">
        <v>282</v>
      </c>
      <c r="F354" s="155"/>
      <c r="G354" s="156">
        <f>G355</f>
        <v>2029</v>
      </c>
    </row>
    <row r="355" spans="1:7" ht="71.25" customHeight="1">
      <c r="A355" s="169" t="s">
        <v>275</v>
      </c>
      <c r="B355" s="158" t="s">
        <v>1</v>
      </c>
      <c r="C355" s="155" t="s">
        <v>8</v>
      </c>
      <c r="D355" s="155" t="s">
        <v>62</v>
      </c>
      <c r="E355" s="155" t="s">
        <v>282</v>
      </c>
      <c r="F355" s="155" t="s">
        <v>276</v>
      </c>
      <c r="G355" s="156">
        <v>2029</v>
      </c>
    </row>
    <row r="356" spans="1:7" ht="71.25" customHeight="1">
      <c r="A356" s="169" t="s">
        <v>283</v>
      </c>
      <c r="B356" s="158" t="s">
        <v>1</v>
      </c>
      <c r="C356" s="155" t="s">
        <v>8</v>
      </c>
      <c r="D356" s="155" t="s">
        <v>62</v>
      </c>
      <c r="E356" s="155" t="s">
        <v>284</v>
      </c>
      <c r="F356" s="155"/>
      <c r="G356" s="189">
        <f>G357+G359</f>
        <v>0</v>
      </c>
    </row>
    <row r="357" spans="1:7" ht="29.25" customHeight="1" hidden="1">
      <c r="A357" s="169" t="s">
        <v>285</v>
      </c>
      <c r="B357" s="158" t="s">
        <v>1</v>
      </c>
      <c r="C357" s="155" t="s">
        <v>8</v>
      </c>
      <c r="D357" s="155" t="s">
        <v>62</v>
      </c>
      <c r="E357" s="155" t="s">
        <v>286</v>
      </c>
      <c r="F357" s="155"/>
      <c r="G357" s="156">
        <f>G358</f>
        <v>0</v>
      </c>
    </row>
    <row r="358" spans="1:7" ht="29.25" customHeight="1" hidden="1">
      <c r="A358" s="169" t="s">
        <v>287</v>
      </c>
      <c r="B358" s="158" t="s">
        <v>1</v>
      </c>
      <c r="C358" s="155" t="s">
        <v>8</v>
      </c>
      <c r="D358" s="155" t="s">
        <v>62</v>
      </c>
      <c r="E358" s="155" t="s">
        <v>286</v>
      </c>
      <c r="F358" s="155" t="s">
        <v>288</v>
      </c>
      <c r="G358" s="156">
        <f>502689-502689</f>
        <v>0</v>
      </c>
    </row>
    <row r="359" spans="1:7" ht="71.25" customHeight="1">
      <c r="A359" s="169" t="s">
        <v>289</v>
      </c>
      <c r="B359" s="158" t="s">
        <v>1</v>
      </c>
      <c r="C359" s="155" t="s">
        <v>8</v>
      </c>
      <c r="D359" s="155" t="s">
        <v>62</v>
      </c>
      <c r="E359" s="155" t="s">
        <v>290</v>
      </c>
      <c r="F359" s="155"/>
      <c r="G359" s="215">
        <f>G360</f>
        <v>0</v>
      </c>
    </row>
    <row r="360" spans="1:7" ht="71.25" customHeight="1" hidden="1">
      <c r="A360" s="169" t="s">
        <v>287</v>
      </c>
      <c r="B360" s="158"/>
      <c r="C360" s="155"/>
      <c r="D360" s="155"/>
      <c r="E360" s="155"/>
      <c r="F360" s="155"/>
      <c r="G360" s="189"/>
    </row>
    <row r="361" spans="1:7" ht="29.25" customHeight="1">
      <c r="A361" s="181" t="s">
        <v>291</v>
      </c>
      <c r="B361" s="158" t="s">
        <v>139</v>
      </c>
      <c r="C361" s="155" t="s">
        <v>70</v>
      </c>
      <c r="D361" s="155"/>
      <c r="E361" s="155"/>
      <c r="F361" s="155"/>
      <c r="G361" s="220">
        <f>G362</f>
        <v>2150</v>
      </c>
    </row>
    <row r="362" spans="1:7" ht="29.25" customHeight="1">
      <c r="A362" s="182" t="s">
        <v>292</v>
      </c>
      <c r="B362" s="158" t="s">
        <v>139</v>
      </c>
      <c r="C362" s="155" t="s">
        <v>70</v>
      </c>
      <c r="D362" s="162" t="s">
        <v>5</v>
      </c>
      <c r="E362" s="162"/>
      <c r="F362" s="162"/>
      <c r="G362" s="156">
        <f>G363</f>
        <v>2150</v>
      </c>
    </row>
    <row r="363" spans="1:7" ht="29.25" customHeight="1">
      <c r="A363" s="157" t="s">
        <v>163</v>
      </c>
      <c r="B363" s="158" t="s">
        <v>139</v>
      </c>
      <c r="C363" s="155" t="s">
        <v>70</v>
      </c>
      <c r="D363" s="155" t="s">
        <v>5</v>
      </c>
      <c r="E363" s="155" t="s">
        <v>191</v>
      </c>
      <c r="F363" s="155"/>
      <c r="G363" s="156">
        <f>G364</f>
        <v>2150</v>
      </c>
    </row>
    <row r="364" spans="1:7" ht="29.25" customHeight="1">
      <c r="A364" s="170" t="s">
        <v>293</v>
      </c>
      <c r="B364" s="158" t="s">
        <v>139</v>
      </c>
      <c r="C364" s="155" t="s">
        <v>70</v>
      </c>
      <c r="D364" s="162" t="s">
        <v>5</v>
      </c>
      <c r="E364" s="162" t="s">
        <v>351</v>
      </c>
      <c r="F364" s="162"/>
      <c r="G364" s="156">
        <f>G365+G366+G367+G368</f>
        <v>2150</v>
      </c>
    </row>
    <row r="365" spans="1:7" ht="29.25" customHeight="1">
      <c r="A365" s="186" t="s">
        <v>217</v>
      </c>
      <c r="B365" s="158" t="s">
        <v>139</v>
      </c>
      <c r="C365" s="155" t="s">
        <v>70</v>
      </c>
      <c r="D365" s="162" t="s">
        <v>5</v>
      </c>
      <c r="E365" s="162" t="s">
        <v>351</v>
      </c>
      <c r="F365" s="155" t="s">
        <v>218</v>
      </c>
      <c r="G365" s="156">
        <v>538</v>
      </c>
    </row>
    <row r="366" spans="1:7" ht="29.25" customHeight="1">
      <c r="A366" s="186" t="s">
        <v>294</v>
      </c>
      <c r="B366" s="158" t="s">
        <v>139</v>
      </c>
      <c r="C366" s="155" t="s">
        <v>70</v>
      </c>
      <c r="D366" s="162" t="s">
        <v>5</v>
      </c>
      <c r="E366" s="162" t="s">
        <v>351</v>
      </c>
      <c r="F366" s="155" t="s">
        <v>295</v>
      </c>
      <c r="G366" s="156">
        <v>50</v>
      </c>
    </row>
    <row r="367" spans="1:7" ht="29.25" customHeight="1">
      <c r="A367" s="186" t="s">
        <v>357</v>
      </c>
      <c r="B367" s="158" t="s">
        <v>139</v>
      </c>
      <c r="C367" s="155" t="s">
        <v>70</v>
      </c>
      <c r="D367" s="162" t="s">
        <v>5</v>
      </c>
      <c r="E367" s="162" t="s">
        <v>351</v>
      </c>
      <c r="F367" s="155" t="s">
        <v>220</v>
      </c>
      <c r="G367" s="156">
        <v>163</v>
      </c>
    </row>
    <row r="368" spans="1:7" ht="29.25" customHeight="1">
      <c r="A368" s="169" t="s">
        <v>180</v>
      </c>
      <c r="B368" s="158" t="s">
        <v>139</v>
      </c>
      <c r="C368" s="155" t="s">
        <v>70</v>
      </c>
      <c r="D368" s="162" t="s">
        <v>5</v>
      </c>
      <c r="E368" s="162" t="s">
        <v>351</v>
      </c>
      <c r="F368" s="155" t="s">
        <v>181</v>
      </c>
      <c r="G368" s="156">
        <v>1399</v>
      </c>
    </row>
    <row r="369" spans="1:7" ht="40.5" customHeight="1">
      <c r="A369" s="157" t="s">
        <v>82</v>
      </c>
      <c r="B369" s="158" t="s">
        <v>1</v>
      </c>
      <c r="C369" s="155" t="s">
        <v>83</v>
      </c>
      <c r="D369" s="155"/>
      <c r="E369" s="155"/>
      <c r="F369" s="155"/>
      <c r="G369" s="220">
        <f>G370</f>
        <v>2866.6</v>
      </c>
    </row>
    <row r="370" spans="1:7" ht="40.5" customHeight="1">
      <c r="A370" s="167" t="s">
        <v>344</v>
      </c>
      <c r="B370" s="158" t="s">
        <v>1</v>
      </c>
      <c r="C370" s="155" t="s">
        <v>83</v>
      </c>
      <c r="D370" s="155" t="s">
        <v>5</v>
      </c>
      <c r="E370" s="155"/>
      <c r="F370" s="155"/>
      <c r="G370" s="156">
        <f>G371</f>
        <v>2866.6</v>
      </c>
    </row>
    <row r="371" spans="1:7" ht="40.5" customHeight="1">
      <c r="A371" s="157" t="s">
        <v>163</v>
      </c>
      <c r="B371" s="158" t="s">
        <v>1</v>
      </c>
      <c r="C371" s="155" t="s">
        <v>83</v>
      </c>
      <c r="D371" s="155" t="s">
        <v>5</v>
      </c>
      <c r="E371" s="155" t="s">
        <v>191</v>
      </c>
      <c r="F371" s="155"/>
      <c r="G371" s="156">
        <f>G372</f>
        <v>2866.6</v>
      </c>
    </row>
    <row r="372" spans="1:7" ht="40.5" customHeight="1">
      <c r="A372" s="168" t="s">
        <v>345</v>
      </c>
      <c r="B372" s="158" t="s">
        <v>1</v>
      </c>
      <c r="C372" s="155" t="s">
        <v>83</v>
      </c>
      <c r="D372" s="155" t="s">
        <v>5</v>
      </c>
      <c r="E372" s="155" t="s">
        <v>363</v>
      </c>
      <c r="F372" s="155"/>
      <c r="G372" s="156">
        <f>G373+G374+G375+G376+G377+G378+G379</f>
        <v>2866.6</v>
      </c>
    </row>
    <row r="373" spans="1:7" ht="44.25" customHeight="1">
      <c r="A373" s="186" t="s">
        <v>217</v>
      </c>
      <c r="B373" s="158" t="s">
        <v>1</v>
      </c>
      <c r="C373" s="155" t="s">
        <v>83</v>
      </c>
      <c r="D373" s="155" t="s">
        <v>5</v>
      </c>
      <c r="E373" s="155" t="s">
        <v>363</v>
      </c>
      <c r="F373" s="155" t="s">
        <v>218</v>
      </c>
      <c r="G373" s="156">
        <v>1560</v>
      </c>
    </row>
    <row r="374" spans="1:7" ht="40.5" customHeight="1">
      <c r="A374" s="186" t="s">
        <v>294</v>
      </c>
      <c r="B374" s="158" t="s">
        <v>1</v>
      </c>
      <c r="C374" s="155" t="s">
        <v>83</v>
      </c>
      <c r="D374" s="155" t="s">
        <v>5</v>
      </c>
      <c r="E374" s="155" t="s">
        <v>363</v>
      </c>
      <c r="F374" s="155" t="s">
        <v>295</v>
      </c>
      <c r="G374" s="189">
        <v>20</v>
      </c>
    </row>
    <row r="375" spans="1:7" ht="40.5" customHeight="1">
      <c r="A375" s="186" t="s">
        <v>357</v>
      </c>
      <c r="B375" s="158" t="s">
        <v>1</v>
      </c>
      <c r="C375" s="155" t="s">
        <v>83</v>
      </c>
      <c r="D375" s="155" t="s">
        <v>5</v>
      </c>
      <c r="E375" s="155" t="s">
        <v>363</v>
      </c>
      <c r="F375" s="155" t="s">
        <v>220</v>
      </c>
      <c r="G375" s="189">
        <v>471.6</v>
      </c>
    </row>
    <row r="376" spans="1:7" ht="40.5" customHeight="1">
      <c r="A376" s="169" t="s">
        <v>180</v>
      </c>
      <c r="B376" s="158" t="s">
        <v>1</v>
      </c>
      <c r="C376" s="155" t="s">
        <v>83</v>
      </c>
      <c r="D376" s="155" t="s">
        <v>5</v>
      </c>
      <c r="E376" s="155" t="s">
        <v>363</v>
      </c>
      <c r="F376" s="155" t="s">
        <v>181</v>
      </c>
      <c r="G376" s="189">
        <v>795</v>
      </c>
    </row>
    <row r="377" spans="1:7" ht="26.25" customHeight="1">
      <c r="A377" s="186" t="s">
        <v>184</v>
      </c>
      <c r="B377" s="158" t="s">
        <v>1</v>
      </c>
      <c r="C377" s="155" t="s">
        <v>83</v>
      </c>
      <c r="D377" s="155" t="s">
        <v>5</v>
      </c>
      <c r="E377" s="155" t="s">
        <v>363</v>
      </c>
      <c r="F377" s="155" t="s">
        <v>185</v>
      </c>
      <c r="G377" s="189">
        <v>20</v>
      </c>
    </row>
    <row r="378" spans="1:7" ht="26.25" customHeight="1">
      <c r="A378" s="186" t="s">
        <v>186</v>
      </c>
      <c r="B378" s="158" t="s">
        <v>1</v>
      </c>
      <c r="C378" s="155" t="s">
        <v>83</v>
      </c>
      <c r="D378" s="155" t="s">
        <v>5</v>
      </c>
      <c r="E378" s="155" t="s">
        <v>363</v>
      </c>
      <c r="F378" s="155" t="s">
        <v>187</v>
      </c>
      <c r="G378" s="189"/>
    </row>
    <row r="379" spans="1:7" ht="26.25" customHeight="1">
      <c r="A379" s="186" t="s">
        <v>188</v>
      </c>
      <c r="B379" s="158" t="s">
        <v>1</v>
      </c>
      <c r="C379" s="155" t="s">
        <v>83</v>
      </c>
      <c r="D379" s="155" t="s">
        <v>5</v>
      </c>
      <c r="E379" s="155" t="s">
        <v>363</v>
      </c>
      <c r="F379" s="155" t="s">
        <v>189</v>
      </c>
      <c r="G379" s="189"/>
    </row>
    <row r="380" spans="2:4" ht="51.75" customHeight="1" hidden="1">
      <c r="B380" s="129"/>
      <c r="C380" s="129"/>
      <c r="D380" s="129"/>
    </row>
    <row r="381" spans="2:4" ht="26.25" customHeight="1" hidden="1">
      <c r="B381" s="129"/>
      <c r="C381" s="129"/>
      <c r="D381" s="129"/>
    </row>
    <row r="382" spans="2:4" ht="26.25" customHeight="1" hidden="1">
      <c r="B382" s="129"/>
      <c r="C382" s="129"/>
      <c r="D382" s="129"/>
    </row>
    <row r="383" spans="2:4" ht="26.25" customHeight="1" hidden="1">
      <c r="B383" s="129"/>
      <c r="C383" s="129"/>
      <c r="D383" s="129"/>
    </row>
    <row r="384" spans="2:4" ht="30" customHeight="1" hidden="1">
      <c r="B384" s="129"/>
      <c r="C384" s="129"/>
      <c r="D384" s="129"/>
    </row>
    <row r="385" spans="2:4" ht="26.25" customHeight="1" hidden="1">
      <c r="B385" s="129"/>
      <c r="C385" s="129"/>
      <c r="D385" s="129"/>
    </row>
    <row r="386" spans="2:4" ht="42.75" customHeight="1" hidden="1">
      <c r="B386" s="129"/>
      <c r="C386" s="129"/>
      <c r="D386" s="129"/>
    </row>
    <row r="387" spans="2:4" ht="44.25" customHeight="1" hidden="1">
      <c r="B387" s="129"/>
      <c r="C387" s="129"/>
      <c r="D387" s="129"/>
    </row>
    <row r="388" spans="2:4" ht="34.5" customHeight="1" hidden="1">
      <c r="B388" s="129"/>
      <c r="C388" s="129"/>
      <c r="D388" s="129"/>
    </row>
    <row r="389" spans="2:4" ht="34.5" customHeight="1" hidden="1">
      <c r="B389" s="129"/>
      <c r="C389" s="129"/>
      <c r="D389" s="129"/>
    </row>
    <row r="390" spans="9:10" s="159" customFormat="1" ht="34.5" customHeight="1" hidden="1">
      <c r="I390" s="129"/>
      <c r="J390" s="129"/>
    </row>
    <row r="391" spans="2:4" ht="34.5" customHeight="1" hidden="1">
      <c r="B391" s="129"/>
      <c r="C391" s="129"/>
      <c r="D391" s="129"/>
    </row>
    <row r="392" spans="2:4" ht="56.25" customHeight="1" hidden="1">
      <c r="B392" s="129"/>
      <c r="C392" s="129"/>
      <c r="D392" s="129"/>
    </row>
    <row r="393" spans="2:4" ht="71.25" customHeight="1" hidden="1">
      <c r="B393" s="129"/>
      <c r="C393" s="129"/>
      <c r="D393" s="129"/>
    </row>
    <row r="394" spans="2:4" ht="71.25" customHeight="1" hidden="1">
      <c r="B394" s="129"/>
      <c r="C394" s="129"/>
      <c r="D394" s="129"/>
    </row>
    <row r="395" spans="2:4" ht="71.25" customHeight="1" hidden="1">
      <c r="B395" s="129"/>
      <c r="C395" s="129"/>
      <c r="D395" s="129"/>
    </row>
    <row r="396" spans="1:7" ht="71.25" customHeight="1" hidden="1">
      <c r="A396" s="157" t="s">
        <v>296</v>
      </c>
      <c r="B396" s="158" t="s">
        <v>1</v>
      </c>
      <c r="C396" s="155" t="s">
        <v>84</v>
      </c>
      <c r="D396" s="155"/>
      <c r="E396" s="155"/>
      <c r="F396" s="155"/>
      <c r="G396" s="195">
        <f>G397</f>
        <v>0</v>
      </c>
    </row>
    <row r="397" spans="1:7" ht="71.25" customHeight="1" hidden="1">
      <c r="A397" s="167" t="s">
        <v>297</v>
      </c>
      <c r="B397" s="158" t="s">
        <v>1</v>
      </c>
      <c r="C397" s="155" t="s">
        <v>84</v>
      </c>
      <c r="D397" s="155" t="s">
        <v>4</v>
      </c>
      <c r="E397" s="155"/>
      <c r="F397" s="155"/>
      <c r="G397" s="156">
        <f>G398+G403</f>
        <v>0</v>
      </c>
    </row>
    <row r="398" spans="1:7" ht="71.25" customHeight="1" hidden="1">
      <c r="A398" s="170" t="s">
        <v>298</v>
      </c>
      <c r="B398" s="158" t="s">
        <v>1</v>
      </c>
      <c r="C398" s="155" t="s">
        <v>84</v>
      </c>
      <c r="D398" s="155" t="s">
        <v>4</v>
      </c>
      <c r="E398" s="155" t="s">
        <v>299</v>
      </c>
      <c r="F398" s="155"/>
      <c r="G398" s="156">
        <f>G399</f>
        <v>0</v>
      </c>
    </row>
    <row r="399" spans="1:7" ht="71.25" customHeight="1" hidden="1">
      <c r="A399" s="170" t="s">
        <v>300</v>
      </c>
      <c r="B399" s="158" t="s">
        <v>1</v>
      </c>
      <c r="C399" s="155" t="s">
        <v>84</v>
      </c>
      <c r="D399" s="155" t="s">
        <v>4</v>
      </c>
      <c r="E399" s="155" t="s">
        <v>301</v>
      </c>
      <c r="F399" s="155"/>
      <c r="G399" s="156">
        <f>G400</f>
        <v>0</v>
      </c>
    </row>
    <row r="400" spans="1:7" ht="71.25" customHeight="1" hidden="1">
      <c r="A400" s="170" t="s">
        <v>302</v>
      </c>
      <c r="B400" s="158" t="s">
        <v>1</v>
      </c>
      <c r="C400" s="155" t="s">
        <v>84</v>
      </c>
      <c r="D400" s="155" t="s">
        <v>4</v>
      </c>
      <c r="E400" s="155" t="s">
        <v>303</v>
      </c>
      <c r="F400" s="155"/>
      <c r="G400" s="156">
        <f>G401</f>
        <v>0</v>
      </c>
    </row>
    <row r="401" spans="1:7" ht="71.25" customHeight="1" hidden="1">
      <c r="A401" s="168" t="s">
        <v>304</v>
      </c>
      <c r="B401" s="158" t="s">
        <v>1</v>
      </c>
      <c r="C401" s="155" t="s">
        <v>84</v>
      </c>
      <c r="D401" s="155" t="s">
        <v>4</v>
      </c>
      <c r="E401" s="155" t="s">
        <v>305</v>
      </c>
      <c r="F401" s="155"/>
      <c r="G401" s="156">
        <f>G402</f>
        <v>0</v>
      </c>
    </row>
    <row r="402" spans="1:7" ht="71.25" customHeight="1" hidden="1">
      <c r="A402" s="176" t="s">
        <v>306</v>
      </c>
      <c r="B402" s="158" t="s">
        <v>1</v>
      </c>
      <c r="C402" s="155" t="s">
        <v>84</v>
      </c>
      <c r="D402" s="155" t="s">
        <v>4</v>
      </c>
      <c r="E402" s="155" t="s">
        <v>305</v>
      </c>
      <c r="F402" s="155" t="s">
        <v>143</v>
      </c>
      <c r="G402" s="156"/>
    </row>
    <row r="403" spans="1:7" ht="71.25" customHeight="1" hidden="1">
      <c r="A403" s="157" t="s">
        <v>163</v>
      </c>
      <c r="B403" s="158" t="s">
        <v>1</v>
      </c>
      <c r="C403" s="155" t="s">
        <v>84</v>
      </c>
      <c r="D403" s="155" t="s">
        <v>4</v>
      </c>
      <c r="E403" s="155" t="s">
        <v>164</v>
      </c>
      <c r="F403" s="155"/>
      <c r="G403" s="156">
        <f>G404</f>
        <v>0</v>
      </c>
    </row>
    <row r="404" spans="1:7" ht="71.25" customHeight="1" hidden="1">
      <c r="A404" s="168" t="s">
        <v>307</v>
      </c>
      <c r="B404" s="158" t="s">
        <v>1</v>
      </c>
      <c r="C404" s="155" t="s">
        <v>84</v>
      </c>
      <c r="D404" s="155" t="s">
        <v>4</v>
      </c>
      <c r="E404" s="155" t="s">
        <v>308</v>
      </c>
      <c r="F404" s="155"/>
      <c r="G404" s="156">
        <f>G405</f>
        <v>0</v>
      </c>
    </row>
    <row r="405" spans="1:7" ht="71.25" customHeight="1" hidden="1">
      <c r="A405" s="176" t="s">
        <v>306</v>
      </c>
      <c r="B405" s="158" t="s">
        <v>1</v>
      </c>
      <c r="C405" s="155" t="s">
        <v>84</v>
      </c>
      <c r="D405" s="155" t="s">
        <v>4</v>
      </c>
      <c r="E405" s="155" t="s">
        <v>308</v>
      </c>
      <c r="F405" s="155" t="s">
        <v>143</v>
      </c>
      <c r="G405" s="156"/>
    </row>
    <row r="406" spans="1:7" ht="71.25" customHeight="1" hidden="1">
      <c r="A406" s="172" t="s">
        <v>309</v>
      </c>
      <c r="B406" s="166" t="s">
        <v>139</v>
      </c>
      <c r="C406" s="152"/>
      <c r="D406" s="152"/>
      <c r="E406" s="152"/>
      <c r="F406" s="152"/>
      <c r="G406" s="196">
        <f>G407</f>
        <v>0</v>
      </c>
    </row>
    <row r="407" spans="1:10" s="159" customFormat="1" ht="71.25" customHeight="1" hidden="1">
      <c r="A407" s="167" t="s">
        <v>65</v>
      </c>
      <c r="B407" s="158" t="s">
        <v>139</v>
      </c>
      <c r="C407" s="155" t="s">
        <v>4</v>
      </c>
      <c r="D407" s="155" t="s">
        <v>61</v>
      </c>
      <c r="E407" s="155"/>
      <c r="F407" s="155"/>
      <c r="G407" s="156">
        <f>G408</f>
        <v>0</v>
      </c>
      <c r="I407" s="129"/>
      <c r="J407" s="129"/>
    </row>
    <row r="408" spans="1:7" ht="71.25" customHeight="1" hidden="1">
      <c r="A408" s="157" t="s">
        <v>163</v>
      </c>
      <c r="B408" s="158" t="s">
        <v>139</v>
      </c>
      <c r="C408" s="155" t="s">
        <v>4</v>
      </c>
      <c r="D408" s="155" t="s">
        <v>61</v>
      </c>
      <c r="E408" s="155" t="s">
        <v>164</v>
      </c>
      <c r="F408" s="155"/>
      <c r="G408" s="156">
        <f>G409</f>
        <v>0</v>
      </c>
    </row>
    <row r="409" spans="1:7" ht="71.25" customHeight="1" hidden="1">
      <c r="A409" s="168" t="s">
        <v>310</v>
      </c>
      <c r="B409" s="158" t="s">
        <v>139</v>
      </c>
      <c r="C409" s="155" t="s">
        <v>4</v>
      </c>
      <c r="D409" s="155" t="s">
        <v>61</v>
      </c>
      <c r="E409" s="155" t="s">
        <v>311</v>
      </c>
      <c r="F409" s="155"/>
      <c r="G409" s="156">
        <f>G410+G411</f>
        <v>0</v>
      </c>
    </row>
    <row r="410" spans="1:7" ht="71.25" customHeight="1" hidden="1">
      <c r="A410" s="169" t="s">
        <v>174</v>
      </c>
      <c r="B410" s="158" t="s">
        <v>139</v>
      </c>
      <c r="C410" s="155" t="s">
        <v>4</v>
      </c>
      <c r="D410" s="155" t="s">
        <v>61</v>
      </c>
      <c r="E410" s="155" t="s">
        <v>311</v>
      </c>
      <c r="F410" s="155" t="s">
        <v>175</v>
      </c>
      <c r="G410" s="156"/>
    </row>
    <row r="411" spans="1:7" ht="71.25" customHeight="1" hidden="1">
      <c r="A411" s="169" t="s">
        <v>180</v>
      </c>
      <c r="B411" s="158" t="s">
        <v>139</v>
      </c>
      <c r="C411" s="155" t="s">
        <v>4</v>
      </c>
      <c r="D411" s="155" t="s">
        <v>61</v>
      </c>
      <c r="E411" s="155" t="s">
        <v>311</v>
      </c>
      <c r="F411" s="155" t="s">
        <v>181</v>
      </c>
      <c r="G411" s="156"/>
    </row>
    <row r="412" spans="1:7" ht="71.25" customHeight="1" hidden="1">
      <c r="A412" s="172" t="s">
        <v>312</v>
      </c>
      <c r="B412" s="183" t="s">
        <v>313</v>
      </c>
      <c r="C412" s="152"/>
      <c r="D412" s="152"/>
      <c r="E412" s="152"/>
      <c r="F412" s="152"/>
      <c r="G412" s="196">
        <f>G413</f>
        <v>0</v>
      </c>
    </row>
    <row r="413" spans="1:7" ht="71.25" customHeight="1" hidden="1">
      <c r="A413" s="157" t="s">
        <v>64</v>
      </c>
      <c r="B413" s="158" t="s">
        <v>313</v>
      </c>
      <c r="C413" s="155" t="s">
        <v>4</v>
      </c>
      <c r="D413" s="155"/>
      <c r="E413" s="155"/>
      <c r="F413" s="155"/>
      <c r="G413" s="156">
        <f>G414</f>
        <v>0</v>
      </c>
    </row>
    <row r="414" spans="1:7" ht="71.25" customHeight="1" hidden="1">
      <c r="A414" s="167" t="s">
        <v>67</v>
      </c>
      <c r="B414" s="158" t="s">
        <v>313</v>
      </c>
      <c r="C414" s="155" t="s">
        <v>4</v>
      </c>
      <c r="D414" s="155" t="s">
        <v>6</v>
      </c>
      <c r="E414" s="155"/>
      <c r="F414" s="155"/>
      <c r="G414" s="156">
        <f>G415</f>
        <v>0</v>
      </c>
    </row>
    <row r="415" spans="1:7" ht="71.25" customHeight="1" hidden="1">
      <c r="A415" s="157" t="s">
        <v>163</v>
      </c>
      <c r="B415" s="158" t="s">
        <v>313</v>
      </c>
      <c r="C415" s="155" t="s">
        <v>4</v>
      </c>
      <c r="D415" s="155" t="s">
        <v>6</v>
      </c>
      <c r="E415" s="155" t="s">
        <v>164</v>
      </c>
      <c r="F415" s="155"/>
      <c r="G415" s="156">
        <f>G416</f>
        <v>0</v>
      </c>
    </row>
    <row r="416" spans="1:7" ht="71.25" customHeight="1" hidden="1">
      <c r="A416" s="168" t="s">
        <v>314</v>
      </c>
      <c r="B416" s="158" t="s">
        <v>313</v>
      </c>
      <c r="C416" s="155" t="s">
        <v>4</v>
      </c>
      <c r="D416" s="155" t="s">
        <v>6</v>
      </c>
      <c r="E416" s="155" t="s">
        <v>315</v>
      </c>
      <c r="F416" s="155"/>
      <c r="G416" s="156">
        <f>G417+G418+G419+G420</f>
        <v>0</v>
      </c>
    </row>
    <row r="417" spans="1:7" ht="71.25" customHeight="1" hidden="1">
      <c r="A417" s="169" t="s">
        <v>166</v>
      </c>
      <c r="B417" s="158" t="s">
        <v>313</v>
      </c>
      <c r="C417" s="155" t="s">
        <v>4</v>
      </c>
      <c r="D417" s="155" t="s">
        <v>6</v>
      </c>
      <c r="E417" s="155" t="s">
        <v>315</v>
      </c>
      <c r="F417" s="155" t="s">
        <v>167</v>
      </c>
      <c r="G417" s="156"/>
    </row>
    <row r="418" spans="1:7" ht="71.25" customHeight="1" hidden="1">
      <c r="A418" s="169" t="s">
        <v>174</v>
      </c>
      <c r="B418" s="158" t="s">
        <v>313</v>
      </c>
      <c r="C418" s="155" t="s">
        <v>4</v>
      </c>
      <c r="D418" s="155" t="s">
        <v>6</v>
      </c>
      <c r="E418" s="155" t="s">
        <v>315</v>
      </c>
      <c r="F418" s="155" t="s">
        <v>175</v>
      </c>
      <c r="G418" s="156"/>
    </row>
    <row r="419" spans="1:7" ht="71.25" customHeight="1" hidden="1">
      <c r="A419" s="169" t="s">
        <v>170</v>
      </c>
      <c r="B419" s="158" t="s">
        <v>313</v>
      </c>
      <c r="C419" s="155" t="s">
        <v>4</v>
      </c>
      <c r="D419" s="155" t="s">
        <v>6</v>
      </c>
      <c r="E419" s="155" t="s">
        <v>315</v>
      </c>
      <c r="F419" s="155" t="s">
        <v>171</v>
      </c>
      <c r="G419" s="156"/>
    </row>
    <row r="420" spans="1:7" ht="71.25" customHeight="1" hidden="1">
      <c r="A420" s="169" t="s">
        <v>180</v>
      </c>
      <c r="B420" s="158" t="s">
        <v>313</v>
      </c>
      <c r="C420" s="155" t="s">
        <v>4</v>
      </c>
      <c r="D420" s="155" t="s">
        <v>6</v>
      </c>
      <c r="E420" s="155" t="s">
        <v>315</v>
      </c>
      <c r="F420" s="155" t="s">
        <v>181</v>
      </c>
      <c r="G420" s="156"/>
    </row>
    <row r="421" spans="2:4" ht="71.25" customHeight="1" hidden="1">
      <c r="B421" s="129"/>
      <c r="C421" s="129"/>
      <c r="D421" s="129"/>
    </row>
    <row r="422" spans="2:4" ht="32.25" customHeight="1" hidden="1">
      <c r="B422" s="129"/>
      <c r="C422" s="129"/>
      <c r="D422" s="129"/>
    </row>
    <row r="423" spans="2:4" ht="32.25" customHeight="1" hidden="1">
      <c r="B423" s="129"/>
      <c r="C423" s="129"/>
      <c r="D423" s="129"/>
    </row>
    <row r="424" spans="2:4" ht="45.75" customHeight="1" hidden="1">
      <c r="B424" s="129"/>
      <c r="C424" s="129"/>
      <c r="D424" s="129"/>
    </row>
    <row r="425" spans="2:4" ht="32.25" customHeight="1" hidden="1">
      <c r="B425" s="129"/>
      <c r="C425" s="129"/>
      <c r="D425" s="129"/>
    </row>
    <row r="426" spans="2:4" ht="32.25" customHeight="1" hidden="1">
      <c r="B426" s="129"/>
      <c r="C426" s="129"/>
      <c r="D426" s="129"/>
    </row>
    <row r="427" spans="2:4" ht="32.25" customHeight="1" hidden="1">
      <c r="B427" s="129"/>
      <c r="C427" s="129"/>
      <c r="D427" s="129"/>
    </row>
    <row r="428" spans="2:4" ht="54" customHeight="1" hidden="1">
      <c r="B428" s="129"/>
      <c r="C428" s="129"/>
      <c r="D428" s="129"/>
    </row>
    <row r="429" spans="2:4" ht="43.5" customHeight="1" hidden="1">
      <c r="B429" s="129"/>
      <c r="C429" s="129"/>
      <c r="D429" s="129"/>
    </row>
    <row r="430" spans="2:4" ht="50.25" customHeight="1" hidden="1">
      <c r="B430" s="129"/>
      <c r="C430" s="129"/>
      <c r="D430" s="129"/>
    </row>
    <row r="431" spans="2:4" ht="32.25" customHeight="1" hidden="1">
      <c r="B431" s="129"/>
      <c r="C431" s="129"/>
      <c r="D431" s="129"/>
    </row>
    <row r="432" spans="2:4" ht="32.25" customHeight="1" hidden="1">
      <c r="B432" s="129"/>
      <c r="C432" s="129"/>
      <c r="D432" s="129"/>
    </row>
    <row r="433" spans="2:4" ht="32.25" customHeight="1" hidden="1">
      <c r="B433" s="129"/>
      <c r="C433" s="129"/>
      <c r="D433" s="129"/>
    </row>
    <row r="434" spans="2:4" ht="32.25" customHeight="1" hidden="1">
      <c r="B434" s="129"/>
      <c r="C434" s="129"/>
      <c r="D434" s="129"/>
    </row>
    <row r="435" spans="2:4" ht="42.75" customHeight="1" hidden="1">
      <c r="B435" s="129"/>
      <c r="C435" s="129"/>
      <c r="D435" s="129"/>
    </row>
    <row r="436" spans="2:4" ht="37.5" customHeight="1" hidden="1">
      <c r="B436" s="129"/>
      <c r="C436" s="129"/>
      <c r="D436" s="129"/>
    </row>
    <row r="437" spans="2:4" ht="32.25" customHeight="1" hidden="1">
      <c r="B437" s="129"/>
      <c r="C437" s="129"/>
      <c r="D437" s="129"/>
    </row>
    <row r="438" spans="2:4" ht="28.5" customHeight="1" hidden="1">
      <c r="B438" s="129"/>
      <c r="C438" s="129"/>
      <c r="D438" s="129"/>
    </row>
    <row r="439" spans="1:7" ht="45" hidden="1">
      <c r="A439" s="168" t="s">
        <v>367</v>
      </c>
      <c r="B439" s="163" t="s">
        <v>77</v>
      </c>
      <c r="C439" s="155" t="s">
        <v>76</v>
      </c>
      <c r="D439" s="155" t="s">
        <v>5</v>
      </c>
      <c r="E439" s="155" t="s">
        <v>210</v>
      </c>
      <c r="F439" s="155"/>
      <c r="G439" s="156">
        <f>G440</f>
        <v>0</v>
      </c>
    </row>
    <row r="440" spans="1:7" ht="60" hidden="1">
      <c r="A440" s="168" t="s">
        <v>368</v>
      </c>
      <c r="B440" s="163" t="s">
        <v>77</v>
      </c>
      <c r="C440" s="155" t="s">
        <v>76</v>
      </c>
      <c r="D440" s="155" t="s">
        <v>5</v>
      </c>
      <c r="E440" s="155" t="s">
        <v>318</v>
      </c>
      <c r="F440" s="155"/>
      <c r="G440" s="156">
        <f>G441</f>
        <v>0</v>
      </c>
    </row>
    <row r="441" spans="1:7" ht="60" hidden="1">
      <c r="A441" s="168" t="s">
        <v>319</v>
      </c>
      <c r="B441" s="163" t="s">
        <v>77</v>
      </c>
      <c r="C441" s="155" t="s">
        <v>76</v>
      </c>
      <c r="D441" s="155" t="s">
        <v>5</v>
      </c>
      <c r="E441" s="155" t="s">
        <v>320</v>
      </c>
      <c r="F441" s="155"/>
      <c r="G441" s="156">
        <f>G442</f>
        <v>0</v>
      </c>
    </row>
    <row r="442" spans="1:7" ht="45" hidden="1">
      <c r="A442" s="169" t="s">
        <v>180</v>
      </c>
      <c r="B442" s="163" t="s">
        <v>77</v>
      </c>
      <c r="C442" s="155" t="s">
        <v>76</v>
      </c>
      <c r="D442" s="155" t="s">
        <v>5</v>
      </c>
      <c r="E442" s="155" t="s">
        <v>320</v>
      </c>
      <c r="F442" s="155" t="s">
        <v>181</v>
      </c>
      <c r="G442" s="156"/>
    </row>
    <row r="443" spans="2:4" ht="71.25" customHeight="1" hidden="1">
      <c r="B443" s="129"/>
      <c r="C443" s="129"/>
      <c r="D443" s="129"/>
    </row>
    <row r="444" spans="2:4" ht="53.25" customHeight="1" hidden="1">
      <c r="B444" s="129"/>
      <c r="C444" s="129"/>
      <c r="D444" s="129"/>
    </row>
    <row r="445" spans="2:4" ht="54" customHeight="1" hidden="1">
      <c r="B445" s="129"/>
      <c r="C445" s="129"/>
      <c r="D445" s="129"/>
    </row>
    <row r="446" spans="2:4" ht="71.25" customHeight="1" hidden="1">
      <c r="B446" s="129"/>
      <c r="C446" s="129"/>
      <c r="D446" s="129"/>
    </row>
    <row r="447" spans="2:4" ht="71.25" customHeight="1" hidden="1">
      <c r="B447" s="129"/>
      <c r="C447" s="129"/>
      <c r="D447" s="129"/>
    </row>
    <row r="448" spans="2:4" ht="71.25" customHeight="1" hidden="1">
      <c r="B448" s="129"/>
      <c r="C448" s="129"/>
      <c r="D448" s="129"/>
    </row>
    <row r="449" spans="2:4" ht="71.25" customHeight="1" hidden="1">
      <c r="B449" s="129"/>
      <c r="C449" s="129"/>
      <c r="D449" s="129"/>
    </row>
    <row r="450" spans="2:4" ht="71.25" customHeight="1" hidden="1">
      <c r="B450" s="129"/>
      <c r="C450" s="129"/>
      <c r="D450" s="129"/>
    </row>
    <row r="451" spans="2:4" ht="71.25" customHeight="1" hidden="1">
      <c r="B451" s="129"/>
      <c r="C451" s="129"/>
      <c r="D451" s="129"/>
    </row>
    <row r="452" spans="2:4" ht="71.25" customHeight="1" hidden="1">
      <c r="B452" s="129"/>
      <c r="C452" s="129"/>
      <c r="D452" s="129"/>
    </row>
    <row r="453" spans="2:4" ht="71.25" customHeight="1" hidden="1">
      <c r="B453" s="129"/>
      <c r="C453" s="129"/>
      <c r="D453" s="129"/>
    </row>
    <row r="454" spans="2:4" ht="71.25" customHeight="1" hidden="1">
      <c r="B454" s="129"/>
      <c r="C454" s="129"/>
      <c r="D454" s="129"/>
    </row>
    <row r="455" spans="2:4" ht="71.25" customHeight="1" hidden="1">
      <c r="B455" s="129"/>
      <c r="C455" s="129"/>
      <c r="D455" s="129"/>
    </row>
    <row r="456" spans="2:4" ht="40.5" customHeight="1" hidden="1">
      <c r="B456" s="129"/>
      <c r="C456" s="129"/>
      <c r="D456" s="129"/>
    </row>
    <row r="457" spans="2:8" ht="35.25" customHeight="1" hidden="1">
      <c r="B457" s="129"/>
      <c r="C457" s="129"/>
      <c r="D457" s="129"/>
      <c r="H457" s="192"/>
    </row>
    <row r="458" spans="2:4" ht="35.25" customHeight="1" hidden="1">
      <c r="B458" s="129"/>
      <c r="C458" s="129"/>
      <c r="D458" s="129"/>
    </row>
    <row r="459" spans="2:4" ht="35.25" customHeight="1" hidden="1">
      <c r="B459" s="129"/>
      <c r="C459" s="129"/>
      <c r="D459" s="129"/>
    </row>
    <row r="460" spans="2:4" ht="35.25" customHeight="1" hidden="1">
      <c r="B460" s="129"/>
      <c r="C460" s="129"/>
      <c r="D460" s="129"/>
    </row>
    <row r="461" spans="2:4" ht="35.25" customHeight="1" hidden="1">
      <c r="B461" s="129"/>
      <c r="C461" s="129"/>
      <c r="D461" s="129"/>
    </row>
    <row r="462" spans="2:4" ht="35.25" customHeight="1" hidden="1">
      <c r="B462" s="129"/>
      <c r="C462" s="129"/>
      <c r="D462" s="129"/>
    </row>
    <row r="463" spans="2:4" ht="54" customHeight="1" hidden="1">
      <c r="B463" s="129"/>
      <c r="C463" s="129"/>
      <c r="D463" s="129"/>
    </row>
    <row r="464" spans="2:4" ht="35.25" customHeight="1" hidden="1">
      <c r="B464" s="129"/>
      <c r="C464" s="129"/>
      <c r="D464" s="129"/>
    </row>
    <row r="465" spans="2:4" ht="60" customHeight="1" hidden="1">
      <c r="B465" s="129"/>
      <c r="C465" s="129"/>
      <c r="D465" s="129"/>
    </row>
    <row r="466" spans="2:4" ht="45.75" customHeight="1" hidden="1">
      <c r="B466" s="129"/>
      <c r="C466" s="129"/>
      <c r="D466" s="129"/>
    </row>
    <row r="467" spans="2:4" ht="35.25" customHeight="1" hidden="1">
      <c r="B467" s="129"/>
      <c r="C467" s="129"/>
      <c r="D467" s="129"/>
    </row>
    <row r="468" spans="2:4" ht="35.25" customHeight="1" hidden="1">
      <c r="B468" s="129"/>
      <c r="C468" s="129"/>
      <c r="D468" s="129"/>
    </row>
    <row r="469" spans="2:4" ht="35.25" customHeight="1" hidden="1">
      <c r="B469" s="129"/>
      <c r="C469" s="129"/>
      <c r="D469" s="129"/>
    </row>
    <row r="470" spans="2:4" ht="35.25" customHeight="1" hidden="1">
      <c r="B470" s="129"/>
      <c r="C470" s="129"/>
      <c r="D470" s="129"/>
    </row>
    <row r="471" spans="2:4" ht="39" customHeight="1" hidden="1">
      <c r="B471" s="129"/>
      <c r="C471" s="129"/>
      <c r="D471" s="129"/>
    </row>
    <row r="472" spans="2:4" ht="41.25" customHeight="1" hidden="1">
      <c r="B472" s="129"/>
      <c r="C472" s="129"/>
      <c r="D472" s="129"/>
    </row>
    <row r="473" spans="2:4" ht="41.25" customHeight="1" hidden="1">
      <c r="B473" s="129"/>
      <c r="C473" s="129"/>
      <c r="D473" s="129"/>
    </row>
    <row r="474" spans="2:4" ht="41.25" customHeight="1" hidden="1">
      <c r="B474" s="129"/>
      <c r="C474" s="129"/>
      <c r="D474" s="129"/>
    </row>
    <row r="475" spans="2:4" ht="41.25" customHeight="1" hidden="1">
      <c r="B475" s="129"/>
      <c r="C475" s="129"/>
      <c r="D475" s="129"/>
    </row>
    <row r="476" spans="2:4" ht="41.25" customHeight="1" hidden="1">
      <c r="B476" s="129"/>
      <c r="C476" s="129"/>
      <c r="D476" s="129"/>
    </row>
    <row r="477" spans="2:4" ht="35.25" customHeight="1" hidden="1">
      <c r="B477" s="129"/>
      <c r="C477" s="129"/>
      <c r="D477" s="129"/>
    </row>
    <row r="478" spans="2:4" ht="35.25" customHeight="1" hidden="1">
      <c r="B478" s="129"/>
      <c r="C478" s="129"/>
      <c r="D478" s="129"/>
    </row>
    <row r="479" spans="2:4" ht="35.25" customHeight="1" hidden="1">
      <c r="B479" s="129"/>
      <c r="C479" s="129"/>
      <c r="D479" s="129"/>
    </row>
    <row r="480" spans="1:7" ht="52.5" customHeight="1" hidden="1">
      <c r="A480" s="157"/>
      <c r="B480" s="166" t="s">
        <v>87</v>
      </c>
      <c r="C480" s="155"/>
      <c r="D480" s="155"/>
      <c r="E480" s="155"/>
      <c r="F480" s="155"/>
      <c r="G480" s="196"/>
    </row>
    <row r="481" ht="71.25" customHeight="1" hidden="1"/>
    <row r="482" ht="30" customHeight="1" hidden="1"/>
    <row r="483" ht="30.75" customHeight="1" hidden="1"/>
    <row r="484" ht="33.75" customHeight="1" hidden="1"/>
    <row r="485" ht="71.25" customHeight="1" hidden="1"/>
    <row r="486" ht="71.25" customHeight="1" hidden="1"/>
    <row r="487" ht="71.25" customHeight="1" hidden="1"/>
    <row r="488" ht="71.25" customHeight="1" hidden="1"/>
    <row r="489" ht="71.25" customHeight="1" hidden="1"/>
    <row r="490" ht="71.25" customHeight="1" hidden="1"/>
    <row r="491" spans="1:7" ht="71.25" customHeight="1" hidden="1">
      <c r="A491" s="169" t="s">
        <v>184</v>
      </c>
      <c r="B491" s="158" t="s">
        <v>87</v>
      </c>
      <c r="C491" s="155" t="s">
        <v>4</v>
      </c>
      <c r="D491" s="155" t="s">
        <v>6</v>
      </c>
      <c r="E491" s="155" t="s">
        <v>351</v>
      </c>
      <c r="F491" s="155" t="s">
        <v>185</v>
      </c>
      <c r="G491" s="156"/>
    </row>
    <row r="492" spans="2:4" ht="41.25" customHeight="1" hidden="1">
      <c r="B492" s="129"/>
      <c r="C492" s="129"/>
      <c r="D492" s="129"/>
    </row>
    <row r="493" spans="2:4" ht="41.25" customHeight="1" hidden="1">
      <c r="B493" s="129"/>
      <c r="C493" s="129"/>
      <c r="D493" s="129"/>
    </row>
    <row r="494" spans="2:4" ht="41.25" customHeight="1" hidden="1">
      <c r="B494" s="129"/>
      <c r="C494" s="129"/>
      <c r="D494" s="129"/>
    </row>
    <row r="495" spans="2:4" ht="41.25" customHeight="1" hidden="1">
      <c r="B495" s="129"/>
      <c r="C495" s="129"/>
      <c r="D495" s="129"/>
    </row>
    <row r="496" spans="2:4" ht="51" customHeight="1" hidden="1">
      <c r="B496" s="129"/>
      <c r="C496" s="129"/>
      <c r="D496" s="129"/>
    </row>
    <row r="497" spans="2:4" ht="41.25" customHeight="1" hidden="1">
      <c r="B497" s="129"/>
      <c r="C497" s="129"/>
      <c r="D497" s="129"/>
    </row>
    <row r="498" spans="2:4" ht="41.25" customHeight="1" hidden="1">
      <c r="B498" s="129"/>
      <c r="C498" s="129"/>
      <c r="D498" s="129"/>
    </row>
    <row r="499" spans="2:4" ht="41.25" customHeight="1" hidden="1">
      <c r="B499" s="129"/>
      <c r="C499" s="129"/>
      <c r="D499" s="129"/>
    </row>
    <row r="500" spans="2:4" ht="41.25" customHeight="1" hidden="1">
      <c r="B500" s="129"/>
      <c r="C500" s="129"/>
      <c r="D500" s="129"/>
    </row>
    <row r="501" spans="2:4" ht="41.25" customHeight="1" hidden="1">
      <c r="B501" s="129"/>
      <c r="C501" s="129"/>
      <c r="D501" s="129"/>
    </row>
    <row r="502" spans="2:4" ht="41.25" customHeight="1" hidden="1">
      <c r="B502" s="129"/>
      <c r="C502" s="129"/>
      <c r="D502" s="129"/>
    </row>
    <row r="503" spans="2:4" ht="41.25" customHeight="1" hidden="1">
      <c r="B503" s="129"/>
      <c r="C503" s="129"/>
      <c r="D503" s="129"/>
    </row>
    <row r="504" spans="1:7" ht="47.25" customHeight="1">
      <c r="A504" s="157" t="s">
        <v>296</v>
      </c>
      <c r="B504" s="158" t="s">
        <v>87</v>
      </c>
      <c r="C504" s="155" t="s">
        <v>84</v>
      </c>
      <c r="D504" s="155"/>
      <c r="E504" s="155"/>
      <c r="F504" s="155"/>
      <c r="G504" s="223">
        <f>G505+G511</f>
        <v>44841</v>
      </c>
    </row>
    <row r="505" spans="1:7" ht="41.25" customHeight="1">
      <c r="A505" s="167" t="s">
        <v>297</v>
      </c>
      <c r="B505" s="158" t="s">
        <v>87</v>
      </c>
      <c r="C505" s="155" t="s">
        <v>84</v>
      </c>
      <c r="D505" s="155" t="s">
        <v>4</v>
      </c>
      <c r="E505" s="155"/>
      <c r="F505" s="155"/>
      <c r="G505" s="156">
        <f>G506</f>
        <v>44653</v>
      </c>
    </row>
    <row r="506" spans="1:7" ht="41.25" customHeight="1">
      <c r="A506" s="170" t="s">
        <v>298</v>
      </c>
      <c r="B506" s="158" t="s">
        <v>87</v>
      </c>
      <c r="C506" s="155" t="s">
        <v>84</v>
      </c>
      <c r="D506" s="155" t="s">
        <v>4</v>
      </c>
      <c r="E506" s="155" t="s">
        <v>299</v>
      </c>
      <c r="F506" s="155"/>
      <c r="G506" s="156">
        <f>G507</f>
        <v>44653</v>
      </c>
    </row>
    <row r="507" spans="1:7" ht="41.25" customHeight="1">
      <c r="A507" s="170" t="s">
        <v>300</v>
      </c>
      <c r="B507" s="158" t="s">
        <v>87</v>
      </c>
      <c r="C507" s="155" t="s">
        <v>84</v>
      </c>
      <c r="D507" s="155" t="s">
        <v>4</v>
      </c>
      <c r="E507" s="155" t="s">
        <v>301</v>
      </c>
      <c r="F507" s="155"/>
      <c r="G507" s="156">
        <f>G508</f>
        <v>44653</v>
      </c>
    </row>
    <row r="508" spans="1:7" ht="41.25" customHeight="1">
      <c r="A508" s="170" t="s">
        <v>302</v>
      </c>
      <c r="B508" s="158" t="s">
        <v>87</v>
      </c>
      <c r="C508" s="155" t="s">
        <v>84</v>
      </c>
      <c r="D508" s="155" t="s">
        <v>4</v>
      </c>
      <c r="E508" s="155" t="s">
        <v>303</v>
      </c>
      <c r="F508" s="155"/>
      <c r="G508" s="156">
        <f>G509</f>
        <v>44653</v>
      </c>
    </row>
    <row r="509" spans="1:7" ht="41.25" customHeight="1">
      <c r="A509" s="168" t="s">
        <v>304</v>
      </c>
      <c r="B509" s="158" t="s">
        <v>87</v>
      </c>
      <c r="C509" s="155" t="s">
        <v>84</v>
      </c>
      <c r="D509" s="155" t="s">
        <v>4</v>
      </c>
      <c r="E509" s="155" t="s">
        <v>305</v>
      </c>
      <c r="F509" s="155"/>
      <c r="G509" s="156">
        <f>G510</f>
        <v>44653</v>
      </c>
    </row>
    <row r="510" spans="1:7" ht="30">
      <c r="A510" s="176" t="s">
        <v>306</v>
      </c>
      <c r="B510" s="158" t="s">
        <v>87</v>
      </c>
      <c r="C510" s="155" t="s">
        <v>84</v>
      </c>
      <c r="D510" s="155" t="s">
        <v>4</v>
      </c>
      <c r="E510" s="155" t="s">
        <v>305</v>
      </c>
      <c r="F510" s="155" t="s">
        <v>143</v>
      </c>
      <c r="G510" s="156">
        <v>44653</v>
      </c>
    </row>
    <row r="511" spans="1:7" ht="60">
      <c r="A511" s="231" t="s">
        <v>446</v>
      </c>
      <c r="B511" s="158" t="s">
        <v>87</v>
      </c>
      <c r="C511" s="155" t="s">
        <v>84</v>
      </c>
      <c r="D511" s="155" t="s">
        <v>5</v>
      </c>
      <c r="E511" s="155"/>
      <c r="F511" s="155"/>
      <c r="G511" s="156">
        <f>G512</f>
        <v>188</v>
      </c>
    </row>
    <row r="512" spans="1:7" ht="60">
      <c r="A512" s="231" t="s">
        <v>446</v>
      </c>
      <c r="B512" s="158" t="s">
        <v>87</v>
      </c>
      <c r="C512" s="155" t="s">
        <v>84</v>
      </c>
      <c r="D512" s="155" t="s">
        <v>5</v>
      </c>
      <c r="E512" s="155" t="s">
        <v>299</v>
      </c>
      <c r="F512" s="155"/>
      <c r="G512" s="156">
        <f>G513</f>
        <v>188</v>
      </c>
    </row>
    <row r="513" spans="1:7" ht="60">
      <c r="A513" s="231" t="s">
        <v>446</v>
      </c>
      <c r="B513" s="158" t="s">
        <v>87</v>
      </c>
      <c r="C513" s="155" t="s">
        <v>84</v>
      </c>
      <c r="D513" s="155" t="s">
        <v>5</v>
      </c>
      <c r="E513" s="155" t="s">
        <v>301</v>
      </c>
      <c r="F513" s="155"/>
      <c r="G513" s="156">
        <f>G514</f>
        <v>188</v>
      </c>
    </row>
    <row r="514" spans="1:7" ht="60">
      <c r="A514" s="231" t="s">
        <v>446</v>
      </c>
      <c r="B514" s="158" t="s">
        <v>87</v>
      </c>
      <c r="C514" s="155" t="s">
        <v>84</v>
      </c>
      <c r="D514" s="155" t="s">
        <v>5</v>
      </c>
      <c r="E514" s="155" t="s">
        <v>303</v>
      </c>
      <c r="F514" s="155"/>
      <c r="G514" s="156">
        <f>G515</f>
        <v>188</v>
      </c>
    </row>
    <row r="515" spans="1:7" ht="60">
      <c r="A515" s="231" t="s">
        <v>446</v>
      </c>
      <c r="B515" s="158" t="s">
        <v>87</v>
      </c>
      <c r="C515" s="155" t="s">
        <v>84</v>
      </c>
      <c r="D515" s="155" t="s">
        <v>5</v>
      </c>
      <c r="E515" s="155" t="s">
        <v>452</v>
      </c>
      <c r="F515" s="155"/>
      <c r="G515" s="156">
        <f>G516</f>
        <v>188</v>
      </c>
    </row>
    <row r="516" spans="1:7" ht="60">
      <c r="A516" s="231" t="s">
        <v>446</v>
      </c>
      <c r="B516" s="158" t="s">
        <v>87</v>
      </c>
      <c r="C516" s="155" t="s">
        <v>84</v>
      </c>
      <c r="D516" s="155" t="s">
        <v>5</v>
      </c>
      <c r="E516" s="155" t="s">
        <v>452</v>
      </c>
      <c r="F516" s="155" t="s">
        <v>453</v>
      </c>
      <c r="G516" s="156">
        <v>188</v>
      </c>
    </row>
    <row r="517" spans="1:4" ht="22.5" customHeight="1">
      <c r="A517" s="70"/>
      <c r="B517" s="70"/>
      <c r="C517" s="70"/>
      <c r="D517" s="70"/>
    </row>
    <row r="518" spans="1:4" ht="19.5" customHeight="1">
      <c r="A518" t="s">
        <v>424</v>
      </c>
      <c r="B518" s="36"/>
      <c r="C518"/>
      <c r="D518"/>
    </row>
    <row r="519" spans="2:4" ht="41.25" customHeight="1">
      <c r="B519" s="129"/>
      <c r="C519" s="129"/>
      <c r="D519" s="129"/>
    </row>
    <row r="520" spans="2:4" ht="41.25" customHeight="1">
      <c r="B520" s="129"/>
      <c r="C520" s="129"/>
      <c r="D520" s="129"/>
    </row>
    <row r="521" spans="2:4" ht="41.25" customHeight="1">
      <c r="B521" s="129"/>
      <c r="C521" s="129"/>
      <c r="D521" s="129"/>
    </row>
    <row r="522" spans="2:4" ht="41.25" customHeight="1">
      <c r="B522" s="129"/>
      <c r="C522" s="129"/>
      <c r="D522" s="129"/>
    </row>
    <row r="523" spans="2:4" ht="41.25" customHeight="1">
      <c r="B523" s="129"/>
      <c r="C523" s="129"/>
      <c r="D523" s="129"/>
    </row>
    <row r="524" spans="1:7" ht="71.25" customHeight="1" hidden="1">
      <c r="A524" s="157" t="s">
        <v>296</v>
      </c>
      <c r="B524" s="158" t="s">
        <v>1</v>
      </c>
      <c r="C524" s="155" t="s">
        <v>84</v>
      </c>
      <c r="D524" s="155"/>
      <c r="E524" s="155"/>
      <c r="F524" s="155"/>
      <c r="G524" s="195" t="e">
        <f>G525</f>
        <v>#REF!</v>
      </c>
    </row>
    <row r="525" spans="1:7" ht="71.25" customHeight="1" hidden="1">
      <c r="A525" s="167" t="s">
        <v>297</v>
      </c>
      <c r="B525" s="158" t="s">
        <v>1</v>
      </c>
      <c r="C525" s="155" t="s">
        <v>84</v>
      </c>
      <c r="D525" s="155" t="s">
        <v>4</v>
      </c>
      <c r="E525" s="155"/>
      <c r="F525" s="155"/>
      <c r="G525" s="156" t="e">
        <f>G526+#REF!</f>
        <v>#REF!</v>
      </c>
    </row>
    <row r="526" spans="1:7" ht="71.25" customHeight="1" hidden="1">
      <c r="A526" s="170" t="s">
        <v>298</v>
      </c>
      <c r="B526" s="158" t="s">
        <v>1</v>
      </c>
      <c r="C526" s="155" t="s">
        <v>84</v>
      </c>
      <c r="D526" s="155" t="s">
        <v>4</v>
      </c>
      <c r="E526" s="155" t="s">
        <v>299</v>
      </c>
      <c r="F526" s="155"/>
      <c r="G526" s="156">
        <f>G527</f>
        <v>0</v>
      </c>
    </row>
    <row r="527" spans="1:7" ht="71.25" customHeight="1" hidden="1">
      <c r="A527" s="170" t="s">
        <v>300</v>
      </c>
      <c r="B527" s="158" t="s">
        <v>1</v>
      </c>
      <c r="C527" s="155" t="s">
        <v>84</v>
      </c>
      <c r="D527" s="155" t="s">
        <v>4</v>
      </c>
      <c r="E527" s="155" t="s">
        <v>301</v>
      </c>
      <c r="F527" s="155"/>
      <c r="G527" s="156">
        <f>G528</f>
        <v>0</v>
      </c>
    </row>
    <row r="528" spans="1:7" ht="71.25" customHeight="1" hidden="1">
      <c r="A528" s="170" t="s">
        <v>302</v>
      </c>
      <c r="B528" s="158" t="s">
        <v>1</v>
      </c>
      <c r="C528" s="155" t="s">
        <v>84</v>
      </c>
      <c r="D528" s="155" t="s">
        <v>4</v>
      </c>
      <c r="E528" s="155" t="s">
        <v>303</v>
      </c>
      <c r="F528" s="155"/>
      <c r="G528" s="156">
        <f>G529</f>
        <v>0</v>
      </c>
    </row>
    <row r="529" spans="1:7" ht="71.25" customHeight="1" hidden="1">
      <c r="A529" s="168" t="s">
        <v>304</v>
      </c>
      <c r="B529" s="158" t="s">
        <v>1</v>
      </c>
      <c r="C529" s="155" t="s">
        <v>84</v>
      </c>
      <c r="D529" s="155" t="s">
        <v>4</v>
      </c>
      <c r="E529" s="155" t="s">
        <v>305</v>
      </c>
      <c r="F529" s="155"/>
      <c r="G529" s="156">
        <f>G530</f>
        <v>0</v>
      </c>
    </row>
    <row r="530" spans="1:7" ht="71.25" customHeight="1" hidden="1">
      <c r="A530" s="176" t="s">
        <v>306</v>
      </c>
      <c r="B530" s="158" t="s">
        <v>1</v>
      </c>
      <c r="C530" s="155" t="s">
        <v>84</v>
      </c>
      <c r="D530" s="155" t="s">
        <v>4</v>
      </c>
      <c r="E530" s="155" t="s">
        <v>305</v>
      </c>
      <c r="F530" s="155" t="s">
        <v>143</v>
      </c>
      <c r="G530" s="156"/>
    </row>
  </sheetData>
  <sheetProtection/>
  <mergeCells count="4">
    <mergeCell ref="B1:G1"/>
    <mergeCell ref="B2:G2"/>
    <mergeCell ref="A8:G8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0"/>
  <sheetViews>
    <sheetView zoomScale="78" zoomScaleNormal="78" zoomScalePageLayoutView="0" workbookViewId="0" topLeftCell="A1">
      <selection activeCell="A4" sqref="A4"/>
    </sheetView>
  </sheetViews>
  <sheetFormatPr defaultColWidth="9.00390625" defaultRowHeight="12.75"/>
  <cols>
    <col min="1" max="1" width="55.875" style="129" customWidth="1"/>
    <col min="2" max="2" width="9.125" style="164" customWidth="1"/>
    <col min="3" max="4" width="9.125" style="133" customWidth="1"/>
    <col min="5" max="5" width="19.75390625" style="129" customWidth="1"/>
    <col min="6" max="6" width="9.125" style="129" customWidth="1"/>
    <col min="7" max="8" width="21.25390625" style="129" customWidth="1"/>
    <col min="9" max="10" width="16.375" style="129" customWidth="1"/>
    <col min="11" max="11" width="15.375" style="129" customWidth="1"/>
    <col min="12" max="12" width="13.75390625" style="129" customWidth="1"/>
    <col min="13" max="16384" width="9.125" style="129" customWidth="1"/>
  </cols>
  <sheetData>
    <row r="1" spans="1:7" ht="15">
      <c r="A1" s="128"/>
      <c r="B1" s="250" t="s">
        <v>413</v>
      </c>
      <c r="C1" s="250"/>
      <c r="D1" s="250"/>
      <c r="E1" s="250"/>
      <c r="F1" s="250"/>
      <c r="G1" s="250"/>
    </row>
    <row r="2" spans="1:7" ht="30.75" customHeight="1">
      <c r="A2" s="128"/>
      <c r="B2" s="234" t="s">
        <v>461</v>
      </c>
      <c r="C2" s="234"/>
      <c r="D2" s="234"/>
      <c r="E2" s="234"/>
      <c r="F2" s="234"/>
      <c r="G2" s="234"/>
    </row>
    <row r="3" spans="1:8" ht="15" customHeight="1">
      <c r="A3" s="128"/>
      <c r="B3" s="130"/>
      <c r="C3" s="131"/>
      <c r="D3" s="131"/>
      <c r="E3" s="252" t="s">
        <v>467</v>
      </c>
      <c r="F3" s="252"/>
      <c r="G3" s="252"/>
      <c r="H3" s="132"/>
    </row>
    <row r="4" spans="1:8" ht="14.25" customHeight="1">
      <c r="A4" s="128"/>
      <c r="B4" s="130"/>
      <c r="C4" s="131"/>
      <c r="D4" s="131"/>
      <c r="E4" s="128"/>
      <c r="F4" s="131"/>
      <c r="G4" s="132"/>
      <c r="H4" s="132"/>
    </row>
    <row r="5" spans="1:8" ht="15" hidden="1">
      <c r="A5" s="128"/>
      <c r="B5" s="130"/>
      <c r="C5" s="131"/>
      <c r="D5" s="131"/>
      <c r="E5" s="128"/>
      <c r="F5" s="131"/>
      <c r="G5" s="132"/>
      <c r="H5" s="132"/>
    </row>
    <row r="6" spans="1:8" ht="15">
      <c r="A6" s="128"/>
      <c r="B6" s="130"/>
      <c r="C6" s="131"/>
      <c r="D6" s="131"/>
      <c r="E6" s="128"/>
      <c r="F6" s="131"/>
      <c r="G6" s="132"/>
      <c r="H6" s="132"/>
    </row>
    <row r="7" spans="1:8" ht="15">
      <c r="A7" s="128"/>
      <c r="B7" s="130" t="s">
        <v>383</v>
      </c>
      <c r="C7" s="131"/>
      <c r="D7" s="131"/>
      <c r="E7" s="128"/>
      <c r="F7" s="131"/>
      <c r="G7" s="132"/>
      <c r="H7" s="132"/>
    </row>
    <row r="8" spans="1:7" ht="41.25" customHeight="1">
      <c r="A8" s="251" t="s">
        <v>436</v>
      </c>
      <c r="B8" s="251"/>
      <c r="C8" s="251"/>
      <c r="D8" s="251"/>
      <c r="E8" s="251"/>
      <c r="F8" s="251"/>
      <c r="G8" s="251"/>
    </row>
    <row r="9" spans="2:6" ht="12.75">
      <c r="B9" s="133"/>
      <c r="C9" s="134"/>
      <c r="D9" s="129"/>
      <c r="E9" s="135"/>
      <c r="F9" s="135"/>
    </row>
    <row r="10" spans="1:8" ht="31.5" customHeight="1">
      <c r="A10" s="136"/>
      <c r="B10" s="133"/>
      <c r="C10" s="137"/>
      <c r="D10" s="137"/>
      <c r="E10" s="138"/>
      <c r="F10" s="139"/>
      <c r="G10" s="140"/>
      <c r="H10" s="197" t="s">
        <v>382</v>
      </c>
    </row>
    <row r="11" spans="1:8" s="145" customFormat="1" ht="28.5">
      <c r="A11" s="141" t="s">
        <v>126</v>
      </c>
      <c r="B11" s="142" t="s">
        <v>157</v>
      </c>
      <c r="C11" s="142" t="s">
        <v>158</v>
      </c>
      <c r="D11" s="143" t="s">
        <v>159</v>
      </c>
      <c r="E11" s="143" t="s">
        <v>160</v>
      </c>
      <c r="F11" s="143" t="s">
        <v>161</v>
      </c>
      <c r="G11" s="144">
        <v>2020</v>
      </c>
      <c r="H11" s="143">
        <v>2021</v>
      </c>
    </row>
    <row r="12" spans="1:8" s="150" customFormat="1" ht="12.75">
      <c r="A12" s="146">
        <v>1</v>
      </c>
      <c r="B12" s="147">
        <v>2</v>
      </c>
      <c r="C12" s="148">
        <v>3</v>
      </c>
      <c r="D12" s="148">
        <v>4</v>
      </c>
      <c r="E12" s="148">
        <v>5</v>
      </c>
      <c r="F12" s="148">
        <v>6</v>
      </c>
      <c r="G12" s="149">
        <v>7</v>
      </c>
      <c r="H12" s="148">
        <v>7</v>
      </c>
    </row>
    <row r="13" spans="1:10" s="154" customFormat="1" ht="20.25">
      <c r="A13" s="151" t="s">
        <v>63</v>
      </c>
      <c r="B13" s="152"/>
      <c r="C13" s="153"/>
      <c r="D13" s="153"/>
      <c r="E13" s="153"/>
      <c r="F13" s="153"/>
      <c r="G13" s="193">
        <f>G15+G103+G109+G172+G209+G216+G298+G322+G345+G355+G365+G405</f>
        <v>423124.15800000005</v>
      </c>
      <c r="H13" s="193">
        <f>H15+H103+H109+H172+H209+H216+H298+H322+H345+H355+H365+H405</f>
        <v>422691.95800000004</v>
      </c>
      <c r="I13" s="190"/>
      <c r="J13" s="190"/>
    </row>
    <row r="14" spans="1:10" s="154" customFormat="1" ht="44.25" customHeight="1" hidden="1">
      <c r="A14" s="165"/>
      <c r="B14" s="166"/>
      <c r="C14" s="153"/>
      <c r="D14" s="153"/>
      <c r="E14" s="153"/>
      <c r="F14" s="153"/>
      <c r="G14" s="194"/>
      <c r="H14" s="204"/>
      <c r="I14" s="145"/>
      <c r="J14" s="145"/>
    </row>
    <row r="15" spans="1:10" s="154" customFormat="1" ht="44.25" customHeight="1">
      <c r="A15" s="157" t="s">
        <v>64</v>
      </c>
      <c r="B15" s="158" t="s">
        <v>1</v>
      </c>
      <c r="C15" s="155" t="s">
        <v>4</v>
      </c>
      <c r="D15" s="155"/>
      <c r="E15" s="155"/>
      <c r="F15" s="155"/>
      <c r="G15" s="156">
        <f>G16+G22+G29+G62+G78+G84+G58</f>
        <v>16100.8</v>
      </c>
      <c r="H15" s="156">
        <f>H16+H22+H29+H62+H78+H84+H58</f>
        <v>15695.8</v>
      </c>
      <c r="I15" s="150"/>
      <c r="J15" s="150"/>
    </row>
    <row r="16" spans="1:8" s="154" customFormat="1" ht="71.25" customHeight="1">
      <c r="A16" s="167" t="s">
        <v>162</v>
      </c>
      <c r="B16" s="158" t="s">
        <v>1</v>
      </c>
      <c r="C16" s="155" t="s">
        <v>4</v>
      </c>
      <c r="D16" s="155" t="s">
        <v>5</v>
      </c>
      <c r="E16" s="155"/>
      <c r="F16" s="155"/>
      <c r="G16" s="218">
        <f>G17</f>
        <v>1342</v>
      </c>
      <c r="H16" s="224">
        <f>H17</f>
        <v>1342</v>
      </c>
    </row>
    <row r="17" spans="1:8" s="159" customFormat="1" ht="37.5" customHeight="1">
      <c r="A17" s="157" t="s">
        <v>163</v>
      </c>
      <c r="B17" s="158" t="s">
        <v>1</v>
      </c>
      <c r="C17" s="155" t="s">
        <v>4</v>
      </c>
      <c r="D17" s="155" t="s">
        <v>5</v>
      </c>
      <c r="E17" s="155" t="s">
        <v>191</v>
      </c>
      <c r="F17" s="155"/>
      <c r="G17" s="156">
        <f>G18</f>
        <v>1342</v>
      </c>
      <c r="H17" s="203">
        <f>H18</f>
        <v>1342</v>
      </c>
    </row>
    <row r="18" spans="1:8" s="159" customFormat="1" ht="71.25" customHeight="1">
      <c r="A18" s="168" t="s">
        <v>165</v>
      </c>
      <c r="B18" s="158" t="s">
        <v>1</v>
      </c>
      <c r="C18" s="155" t="s">
        <v>4</v>
      </c>
      <c r="D18" s="155" t="s">
        <v>5</v>
      </c>
      <c r="E18" s="155" t="s">
        <v>346</v>
      </c>
      <c r="F18" s="155"/>
      <c r="G18" s="156">
        <f>G19+G20+G21</f>
        <v>1342</v>
      </c>
      <c r="H18" s="203">
        <f>H19+H20+H21</f>
        <v>1342</v>
      </c>
    </row>
    <row r="19" spans="1:11" ht="52.5" customHeight="1">
      <c r="A19" s="169" t="s">
        <v>166</v>
      </c>
      <c r="B19" s="158" t="s">
        <v>1</v>
      </c>
      <c r="C19" s="155" t="s">
        <v>4</v>
      </c>
      <c r="D19" s="155" t="s">
        <v>5</v>
      </c>
      <c r="E19" s="155" t="s">
        <v>346</v>
      </c>
      <c r="F19" s="155" t="s">
        <v>167</v>
      </c>
      <c r="G19" s="156">
        <v>1022</v>
      </c>
      <c r="H19" s="203">
        <v>1022</v>
      </c>
      <c r="I19" s="159"/>
      <c r="J19" s="159"/>
      <c r="K19" s="159"/>
    </row>
    <row r="20" spans="1:11" ht="71.25" customHeight="1">
      <c r="A20" s="169" t="s">
        <v>168</v>
      </c>
      <c r="B20" s="158" t="s">
        <v>1</v>
      </c>
      <c r="C20" s="155" t="s">
        <v>4</v>
      </c>
      <c r="D20" s="155" t="s">
        <v>5</v>
      </c>
      <c r="E20" s="155" t="s">
        <v>346</v>
      </c>
      <c r="F20" s="155" t="s">
        <v>169</v>
      </c>
      <c r="G20" s="156">
        <v>10</v>
      </c>
      <c r="H20" s="203">
        <v>10</v>
      </c>
      <c r="I20" s="159"/>
      <c r="J20" s="159"/>
      <c r="K20" s="159"/>
    </row>
    <row r="21" spans="1:11" ht="71.25" customHeight="1">
      <c r="A21" s="169" t="s">
        <v>170</v>
      </c>
      <c r="B21" s="158" t="s">
        <v>1</v>
      </c>
      <c r="C21" s="155" t="s">
        <v>4</v>
      </c>
      <c r="D21" s="155" t="s">
        <v>5</v>
      </c>
      <c r="E21" s="155" t="s">
        <v>346</v>
      </c>
      <c r="F21" s="155" t="s">
        <v>171</v>
      </c>
      <c r="G21" s="156">
        <v>310</v>
      </c>
      <c r="H21" s="203">
        <v>310</v>
      </c>
      <c r="I21" s="159"/>
      <c r="J21" s="159"/>
      <c r="K21" s="159"/>
    </row>
    <row r="22" spans="1:11" ht="57" customHeight="1">
      <c r="A22" s="42" t="s">
        <v>65</v>
      </c>
      <c r="B22" s="158" t="s">
        <v>1</v>
      </c>
      <c r="C22" s="155" t="s">
        <v>4</v>
      </c>
      <c r="D22" s="155" t="s">
        <v>61</v>
      </c>
      <c r="E22" s="155"/>
      <c r="F22" s="155"/>
      <c r="G22" s="218">
        <f>G23</f>
        <v>1134.8</v>
      </c>
      <c r="H22" s="224">
        <f>H23</f>
        <v>1134.8</v>
      </c>
      <c r="I22" s="159"/>
      <c r="J22" s="159"/>
      <c r="K22" s="159"/>
    </row>
    <row r="23" spans="1:8" ht="32.25" customHeight="1">
      <c r="A23" s="157" t="s">
        <v>163</v>
      </c>
      <c r="B23" s="158" t="s">
        <v>1</v>
      </c>
      <c r="C23" s="155" t="s">
        <v>4</v>
      </c>
      <c r="D23" s="155" t="s">
        <v>61</v>
      </c>
      <c r="E23" s="155" t="s">
        <v>191</v>
      </c>
      <c r="F23" s="155"/>
      <c r="G23" s="156">
        <f>G24</f>
        <v>1134.8</v>
      </c>
      <c r="H23" s="203">
        <f>H24</f>
        <v>1134.8</v>
      </c>
    </row>
    <row r="24" spans="1:8" ht="35.25" customHeight="1">
      <c r="A24" s="184" t="s">
        <v>349</v>
      </c>
      <c r="B24" s="158" t="s">
        <v>1</v>
      </c>
      <c r="C24" s="155" t="s">
        <v>4</v>
      </c>
      <c r="D24" s="155" t="s">
        <v>61</v>
      </c>
      <c r="E24" s="155" t="s">
        <v>347</v>
      </c>
      <c r="F24" s="155"/>
      <c r="G24" s="156">
        <f>G25+G26+G27+G28</f>
        <v>1134.8</v>
      </c>
      <c r="H24" s="203">
        <f>H25+H26+H27+H28</f>
        <v>1134.8</v>
      </c>
    </row>
    <row r="25" spans="1:8" ht="35.25" customHeight="1">
      <c r="A25" s="169" t="s">
        <v>166</v>
      </c>
      <c r="B25" s="158" t="s">
        <v>1</v>
      </c>
      <c r="C25" s="155" t="s">
        <v>4</v>
      </c>
      <c r="D25" s="155" t="s">
        <v>61</v>
      </c>
      <c r="E25" s="155" t="s">
        <v>311</v>
      </c>
      <c r="F25" s="155" t="s">
        <v>167</v>
      </c>
      <c r="G25" s="156">
        <v>790</v>
      </c>
      <c r="H25" s="203">
        <v>790</v>
      </c>
    </row>
    <row r="26" spans="1:8" ht="46.5" customHeight="1">
      <c r="A26" s="169" t="s">
        <v>168</v>
      </c>
      <c r="B26" s="158" t="s">
        <v>1</v>
      </c>
      <c r="C26" s="155" t="s">
        <v>4</v>
      </c>
      <c r="D26" s="155" t="s">
        <v>61</v>
      </c>
      <c r="E26" s="155" t="s">
        <v>311</v>
      </c>
      <c r="F26" s="155" t="s">
        <v>169</v>
      </c>
      <c r="G26" s="156">
        <v>11.2</v>
      </c>
      <c r="H26" s="203">
        <v>11.2</v>
      </c>
    </row>
    <row r="27" spans="1:8" ht="60" customHeight="1">
      <c r="A27" s="169" t="s">
        <v>170</v>
      </c>
      <c r="B27" s="158" t="s">
        <v>1</v>
      </c>
      <c r="C27" s="155" t="s">
        <v>4</v>
      </c>
      <c r="D27" s="155" t="s">
        <v>61</v>
      </c>
      <c r="E27" s="155" t="s">
        <v>311</v>
      </c>
      <c r="F27" s="155" t="s">
        <v>171</v>
      </c>
      <c r="G27" s="156">
        <v>238.6</v>
      </c>
      <c r="H27" s="203">
        <v>238.6</v>
      </c>
    </row>
    <row r="28" spans="1:8" ht="45.75" customHeight="1">
      <c r="A28" s="169" t="s">
        <v>180</v>
      </c>
      <c r="B28" s="158" t="s">
        <v>1</v>
      </c>
      <c r="C28" s="155" t="s">
        <v>4</v>
      </c>
      <c r="D28" s="155" t="s">
        <v>61</v>
      </c>
      <c r="E28" s="155" t="s">
        <v>311</v>
      </c>
      <c r="F28" s="155" t="s">
        <v>181</v>
      </c>
      <c r="G28" s="156">
        <v>95</v>
      </c>
      <c r="H28" s="203">
        <v>95</v>
      </c>
    </row>
    <row r="29" spans="1:8" ht="78" customHeight="1">
      <c r="A29" s="167" t="s">
        <v>66</v>
      </c>
      <c r="B29" s="158" t="s">
        <v>1</v>
      </c>
      <c r="C29" s="155" t="s">
        <v>4</v>
      </c>
      <c r="D29" s="155" t="s">
        <v>62</v>
      </c>
      <c r="E29" s="155"/>
      <c r="F29" s="155"/>
      <c r="G29" s="156">
        <f>G30+G43</f>
        <v>9729.7</v>
      </c>
      <c r="H29" s="203">
        <f>H30+H43</f>
        <v>9729.7</v>
      </c>
    </row>
    <row r="30" spans="1:8" ht="33.75" customHeight="1">
      <c r="A30" s="157" t="s">
        <v>163</v>
      </c>
      <c r="B30" s="158" t="s">
        <v>1</v>
      </c>
      <c r="C30" s="155" t="s">
        <v>4</v>
      </c>
      <c r="D30" s="155" t="s">
        <v>62</v>
      </c>
      <c r="E30" s="155" t="s">
        <v>164</v>
      </c>
      <c r="F30" s="155"/>
      <c r="G30" s="218">
        <f>G31</f>
        <v>9015.7</v>
      </c>
      <c r="H30" s="224">
        <f>H31</f>
        <v>9015.7</v>
      </c>
    </row>
    <row r="31" spans="1:8" ht="71.25" customHeight="1">
      <c r="A31" s="168" t="s">
        <v>172</v>
      </c>
      <c r="B31" s="158" t="s">
        <v>1</v>
      </c>
      <c r="C31" s="155" t="s">
        <v>4</v>
      </c>
      <c r="D31" s="155" t="s">
        <v>62</v>
      </c>
      <c r="E31" s="155" t="s">
        <v>173</v>
      </c>
      <c r="F31" s="155"/>
      <c r="G31" s="156">
        <f>G32+G33+G34+G35+G36+G37+G38+G39+G40+G41+G42</f>
        <v>9015.7</v>
      </c>
      <c r="H31" s="203">
        <f>H32+H33+H34+H35+H36+H37+H38+H39+H40+H41+H42</f>
        <v>9015.7</v>
      </c>
    </row>
    <row r="32" spans="1:8" ht="43.5" customHeight="1">
      <c r="A32" s="169" t="s">
        <v>166</v>
      </c>
      <c r="B32" s="158" t="s">
        <v>1</v>
      </c>
      <c r="C32" s="155" t="s">
        <v>4</v>
      </c>
      <c r="D32" s="155" t="s">
        <v>62</v>
      </c>
      <c r="E32" s="155" t="s">
        <v>173</v>
      </c>
      <c r="F32" s="155" t="s">
        <v>167</v>
      </c>
      <c r="G32" s="156">
        <v>5830</v>
      </c>
      <c r="H32" s="203">
        <v>5830</v>
      </c>
    </row>
    <row r="33" spans="1:8" ht="43.5" customHeight="1">
      <c r="A33" s="169" t="s">
        <v>168</v>
      </c>
      <c r="B33" s="158" t="s">
        <v>1</v>
      </c>
      <c r="C33" s="155" t="s">
        <v>4</v>
      </c>
      <c r="D33" s="155" t="s">
        <v>62</v>
      </c>
      <c r="E33" s="155" t="s">
        <v>173</v>
      </c>
      <c r="F33" s="155" t="s">
        <v>169</v>
      </c>
      <c r="G33" s="156">
        <v>200</v>
      </c>
      <c r="H33" s="203">
        <v>200</v>
      </c>
    </row>
    <row r="34" spans="1:8" ht="71.25" customHeight="1" hidden="1">
      <c r="A34" s="169" t="s">
        <v>174</v>
      </c>
      <c r="B34" s="158" t="s">
        <v>1</v>
      </c>
      <c r="C34" s="155" t="s">
        <v>4</v>
      </c>
      <c r="D34" s="155" t="s">
        <v>62</v>
      </c>
      <c r="E34" s="155" t="s">
        <v>173</v>
      </c>
      <c r="F34" s="155" t="s">
        <v>175</v>
      </c>
      <c r="G34" s="156"/>
      <c r="H34" s="203"/>
    </row>
    <row r="35" spans="1:8" ht="71.25" customHeight="1">
      <c r="A35" s="169" t="s">
        <v>170</v>
      </c>
      <c r="B35" s="158" t="s">
        <v>1</v>
      </c>
      <c r="C35" s="155" t="s">
        <v>4</v>
      </c>
      <c r="D35" s="155" t="s">
        <v>62</v>
      </c>
      <c r="E35" s="155" t="s">
        <v>173</v>
      </c>
      <c r="F35" s="155" t="s">
        <v>171</v>
      </c>
      <c r="G35" s="156">
        <v>1760.7</v>
      </c>
      <c r="H35" s="203">
        <v>1760.7</v>
      </c>
    </row>
    <row r="36" spans="1:8" ht="71.25" customHeight="1" hidden="1">
      <c r="A36" s="169" t="s">
        <v>176</v>
      </c>
      <c r="B36" s="158" t="s">
        <v>1</v>
      </c>
      <c r="C36" s="155" t="s">
        <v>4</v>
      </c>
      <c r="D36" s="155" t="s">
        <v>62</v>
      </c>
      <c r="E36" s="155" t="s">
        <v>173</v>
      </c>
      <c r="F36" s="155" t="s">
        <v>177</v>
      </c>
      <c r="G36" s="156"/>
      <c r="H36" s="203"/>
    </row>
    <row r="37" spans="1:8" ht="71.25" customHeight="1" hidden="1">
      <c r="A37" s="169" t="s">
        <v>178</v>
      </c>
      <c r="B37" s="158" t="s">
        <v>1</v>
      </c>
      <c r="C37" s="155" t="s">
        <v>4</v>
      </c>
      <c r="D37" s="155" t="s">
        <v>62</v>
      </c>
      <c r="E37" s="155" t="s">
        <v>173</v>
      </c>
      <c r="F37" s="155" t="s">
        <v>179</v>
      </c>
      <c r="G37" s="156"/>
      <c r="H37" s="203"/>
    </row>
    <row r="38" spans="1:8" ht="49.5" customHeight="1">
      <c r="A38" s="169" t="s">
        <v>180</v>
      </c>
      <c r="B38" s="158" t="s">
        <v>1</v>
      </c>
      <c r="C38" s="155" t="s">
        <v>4</v>
      </c>
      <c r="D38" s="155" t="s">
        <v>62</v>
      </c>
      <c r="E38" s="155" t="s">
        <v>173</v>
      </c>
      <c r="F38" s="155" t="s">
        <v>181</v>
      </c>
      <c r="G38" s="156">
        <v>1000</v>
      </c>
      <c r="H38" s="203">
        <v>1000</v>
      </c>
    </row>
    <row r="39" spans="1:8" ht="71.25" customHeight="1" hidden="1">
      <c r="A39" s="169" t="s">
        <v>182</v>
      </c>
      <c r="B39" s="158" t="s">
        <v>1</v>
      </c>
      <c r="C39" s="155" t="s">
        <v>4</v>
      </c>
      <c r="D39" s="155" t="s">
        <v>62</v>
      </c>
      <c r="E39" s="155" t="s">
        <v>173</v>
      </c>
      <c r="F39" s="155" t="s">
        <v>183</v>
      </c>
      <c r="G39" s="156"/>
      <c r="H39" s="203"/>
    </row>
    <row r="40" spans="1:8" ht="33.75" customHeight="1">
      <c r="A40" s="169" t="s">
        <v>184</v>
      </c>
      <c r="B40" s="158" t="s">
        <v>1</v>
      </c>
      <c r="C40" s="155" t="s">
        <v>4</v>
      </c>
      <c r="D40" s="155" t="s">
        <v>62</v>
      </c>
      <c r="E40" s="155" t="s">
        <v>173</v>
      </c>
      <c r="F40" s="155" t="s">
        <v>185</v>
      </c>
      <c r="G40" s="156">
        <v>150</v>
      </c>
      <c r="H40" s="203">
        <v>150</v>
      </c>
    </row>
    <row r="41" spans="1:8" ht="23.25" customHeight="1">
      <c r="A41" s="169" t="s">
        <v>186</v>
      </c>
      <c r="B41" s="158" t="s">
        <v>1</v>
      </c>
      <c r="C41" s="155" t="s">
        <v>4</v>
      </c>
      <c r="D41" s="155" t="s">
        <v>62</v>
      </c>
      <c r="E41" s="155" t="s">
        <v>173</v>
      </c>
      <c r="F41" s="155" t="s">
        <v>187</v>
      </c>
      <c r="G41" s="156">
        <v>10</v>
      </c>
      <c r="H41" s="203">
        <v>10</v>
      </c>
    </row>
    <row r="42" spans="1:8" ht="23.25" customHeight="1">
      <c r="A42" s="169" t="s">
        <v>188</v>
      </c>
      <c r="B42" s="158" t="s">
        <v>1</v>
      </c>
      <c r="C42" s="155" t="s">
        <v>4</v>
      </c>
      <c r="D42" s="155" t="s">
        <v>62</v>
      </c>
      <c r="E42" s="155" t="s">
        <v>173</v>
      </c>
      <c r="F42" s="155" t="s">
        <v>189</v>
      </c>
      <c r="G42" s="156">
        <v>65</v>
      </c>
      <c r="H42" s="203">
        <v>65</v>
      </c>
    </row>
    <row r="43" spans="1:8" ht="71.25" customHeight="1">
      <c r="A43" s="170" t="s">
        <v>190</v>
      </c>
      <c r="B43" s="158" t="s">
        <v>1</v>
      </c>
      <c r="C43" s="155" t="s">
        <v>4</v>
      </c>
      <c r="D43" s="155" t="s">
        <v>62</v>
      </c>
      <c r="E43" s="155" t="s">
        <v>191</v>
      </c>
      <c r="F43" s="155"/>
      <c r="G43" s="156">
        <f>G44</f>
        <v>714</v>
      </c>
      <c r="H43" s="203">
        <f>H44</f>
        <v>714</v>
      </c>
    </row>
    <row r="44" spans="1:8" ht="33.75" customHeight="1">
      <c r="A44" s="170" t="s">
        <v>192</v>
      </c>
      <c r="B44" s="158" t="s">
        <v>1</v>
      </c>
      <c r="C44" s="155" t="s">
        <v>4</v>
      </c>
      <c r="D44" s="155" t="s">
        <v>62</v>
      </c>
      <c r="E44" s="155" t="s">
        <v>193</v>
      </c>
      <c r="F44" s="155"/>
      <c r="G44" s="156">
        <f>G45+G51</f>
        <v>714</v>
      </c>
      <c r="H44" s="203">
        <f>H45+H51</f>
        <v>714</v>
      </c>
    </row>
    <row r="45" spans="1:8" ht="71.25" customHeight="1">
      <c r="A45" s="168" t="s">
        <v>194</v>
      </c>
      <c r="B45" s="158" t="s">
        <v>1</v>
      </c>
      <c r="C45" s="155" t="s">
        <v>4</v>
      </c>
      <c r="D45" s="155" t="s">
        <v>62</v>
      </c>
      <c r="E45" s="155" t="s">
        <v>195</v>
      </c>
      <c r="F45" s="155"/>
      <c r="G45" s="218">
        <f>G46+G47+G48+G49+G50</f>
        <v>357</v>
      </c>
      <c r="H45" s="224">
        <f>H46+H47+H48+H49+H50</f>
        <v>357</v>
      </c>
    </row>
    <row r="46" spans="1:8" ht="39" customHeight="1">
      <c r="A46" s="169" t="s">
        <v>166</v>
      </c>
      <c r="B46" s="158" t="s">
        <v>1</v>
      </c>
      <c r="C46" s="155" t="s">
        <v>4</v>
      </c>
      <c r="D46" s="155" t="s">
        <v>62</v>
      </c>
      <c r="E46" s="155" t="s">
        <v>195</v>
      </c>
      <c r="F46" s="155" t="s">
        <v>167</v>
      </c>
      <c r="G46" s="156">
        <v>220.4</v>
      </c>
      <c r="H46" s="203">
        <v>220.4</v>
      </c>
    </row>
    <row r="47" spans="1:8" ht="48" customHeight="1">
      <c r="A47" s="169" t="s">
        <v>168</v>
      </c>
      <c r="B47" s="158" t="s">
        <v>1</v>
      </c>
      <c r="C47" s="155" t="s">
        <v>4</v>
      </c>
      <c r="D47" s="155" t="s">
        <v>62</v>
      </c>
      <c r="E47" s="155" t="s">
        <v>195</v>
      </c>
      <c r="F47" s="155" t="s">
        <v>169</v>
      </c>
      <c r="G47" s="156">
        <v>12</v>
      </c>
      <c r="H47" s="203">
        <v>12</v>
      </c>
    </row>
    <row r="48" spans="1:8" ht="71.25" customHeight="1">
      <c r="A48" s="169" t="s">
        <v>170</v>
      </c>
      <c r="B48" s="158" t="s">
        <v>1</v>
      </c>
      <c r="C48" s="155" t="s">
        <v>4</v>
      </c>
      <c r="D48" s="155" t="s">
        <v>62</v>
      </c>
      <c r="E48" s="155" t="s">
        <v>195</v>
      </c>
      <c r="F48" s="155" t="s">
        <v>171</v>
      </c>
      <c r="G48" s="156">
        <v>66.6</v>
      </c>
      <c r="H48" s="203">
        <v>66.6</v>
      </c>
    </row>
    <row r="49" spans="1:8" ht="71.25" customHeight="1" hidden="1">
      <c r="A49" s="169" t="s">
        <v>176</v>
      </c>
      <c r="B49" s="158" t="s">
        <v>1</v>
      </c>
      <c r="C49" s="155" t="s">
        <v>4</v>
      </c>
      <c r="D49" s="155" t="s">
        <v>62</v>
      </c>
      <c r="E49" s="155" t="s">
        <v>196</v>
      </c>
      <c r="F49" s="155" t="s">
        <v>177</v>
      </c>
      <c r="G49" s="156"/>
      <c r="H49" s="203"/>
    </row>
    <row r="50" spans="1:8" ht="49.5" customHeight="1">
      <c r="A50" s="169" t="s">
        <v>180</v>
      </c>
      <c r="B50" s="158" t="s">
        <v>1</v>
      </c>
      <c r="C50" s="155" t="s">
        <v>4</v>
      </c>
      <c r="D50" s="155" t="s">
        <v>62</v>
      </c>
      <c r="E50" s="155" t="s">
        <v>195</v>
      </c>
      <c r="F50" s="155" t="s">
        <v>181</v>
      </c>
      <c r="G50" s="156">
        <v>58</v>
      </c>
      <c r="H50" s="203">
        <v>58</v>
      </c>
    </row>
    <row r="51" spans="1:8" ht="71.25" customHeight="1">
      <c r="A51" s="168" t="s">
        <v>197</v>
      </c>
      <c r="B51" s="158" t="s">
        <v>1</v>
      </c>
      <c r="C51" s="155" t="s">
        <v>4</v>
      </c>
      <c r="D51" s="155" t="s">
        <v>62</v>
      </c>
      <c r="E51" s="155" t="s">
        <v>198</v>
      </c>
      <c r="F51" s="155"/>
      <c r="G51" s="218">
        <f>G52+G53+G54+G55+G56</f>
        <v>357</v>
      </c>
      <c r="H51" s="224">
        <f>H52+H53+H54+H55+H56</f>
        <v>357</v>
      </c>
    </row>
    <row r="52" spans="1:8" ht="36.75" customHeight="1">
      <c r="A52" s="169" t="s">
        <v>166</v>
      </c>
      <c r="B52" s="158" t="s">
        <v>1</v>
      </c>
      <c r="C52" s="155" t="s">
        <v>4</v>
      </c>
      <c r="D52" s="155" t="s">
        <v>62</v>
      </c>
      <c r="E52" s="155" t="s">
        <v>198</v>
      </c>
      <c r="F52" s="155" t="s">
        <v>167</v>
      </c>
      <c r="G52" s="156">
        <v>220.4</v>
      </c>
      <c r="H52" s="203">
        <v>220.4</v>
      </c>
    </row>
    <row r="53" spans="1:8" ht="54" customHeight="1">
      <c r="A53" s="169" t="s">
        <v>168</v>
      </c>
      <c r="B53" s="158" t="s">
        <v>1</v>
      </c>
      <c r="C53" s="155" t="s">
        <v>4</v>
      </c>
      <c r="D53" s="155" t="s">
        <v>62</v>
      </c>
      <c r="E53" s="155" t="s">
        <v>198</v>
      </c>
      <c r="F53" s="155" t="s">
        <v>169</v>
      </c>
      <c r="G53" s="156">
        <v>12</v>
      </c>
      <c r="H53" s="203">
        <v>12</v>
      </c>
    </row>
    <row r="54" spans="1:8" ht="61.5" customHeight="1">
      <c r="A54" s="169" t="s">
        <v>170</v>
      </c>
      <c r="B54" s="158" t="s">
        <v>1</v>
      </c>
      <c r="C54" s="155" t="s">
        <v>4</v>
      </c>
      <c r="D54" s="155" t="s">
        <v>62</v>
      </c>
      <c r="E54" s="155" t="s">
        <v>198</v>
      </c>
      <c r="F54" s="155" t="s">
        <v>171</v>
      </c>
      <c r="G54" s="156">
        <v>66.6</v>
      </c>
      <c r="H54" s="203">
        <v>66.6</v>
      </c>
    </row>
    <row r="55" spans="1:8" ht="71.25" customHeight="1" hidden="1">
      <c r="A55" s="169" t="s">
        <v>176</v>
      </c>
      <c r="B55" s="158" t="s">
        <v>1</v>
      </c>
      <c r="C55" s="155" t="s">
        <v>4</v>
      </c>
      <c r="D55" s="155" t="s">
        <v>62</v>
      </c>
      <c r="E55" s="155" t="s">
        <v>199</v>
      </c>
      <c r="F55" s="155" t="s">
        <v>177</v>
      </c>
      <c r="G55" s="156"/>
      <c r="H55" s="203"/>
    </row>
    <row r="56" spans="1:8" ht="52.5" customHeight="1">
      <c r="A56" s="169" t="s">
        <v>180</v>
      </c>
      <c r="B56" s="158" t="s">
        <v>1</v>
      </c>
      <c r="C56" s="155" t="s">
        <v>4</v>
      </c>
      <c r="D56" s="155" t="s">
        <v>62</v>
      </c>
      <c r="E56" s="155" t="s">
        <v>198</v>
      </c>
      <c r="F56" s="155" t="s">
        <v>181</v>
      </c>
      <c r="G56" s="156">
        <v>58</v>
      </c>
      <c r="H56" s="203">
        <v>58</v>
      </c>
    </row>
    <row r="57" spans="1:8" ht="15.75">
      <c r="A57" s="167" t="s">
        <v>200</v>
      </c>
      <c r="B57" s="158" t="s">
        <v>1</v>
      </c>
      <c r="C57" s="155" t="s">
        <v>4</v>
      </c>
      <c r="D57" s="155" t="s">
        <v>9</v>
      </c>
      <c r="E57" s="155"/>
      <c r="F57" s="155"/>
      <c r="G57" s="156">
        <f aca="true" t="shared" si="0" ref="G57:H60">G58</f>
        <v>1</v>
      </c>
      <c r="H57" s="203">
        <f t="shared" si="0"/>
        <v>1</v>
      </c>
    </row>
    <row r="58" spans="1:8" ht="45">
      <c r="A58" s="170" t="s">
        <v>190</v>
      </c>
      <c r="B58" s="158" t="s">
        <v>1</v>
      </c>
      <c r="C58" s="155" t="s">
        <v>4</v>
      </c>
      <c r="D58" s="155" t="s">
        <v>9</v>
      </c>
      <c r="E58" s="155" t="s">
        <v>191</v>
      </c>
      <c r="F58" s="155"/>
      <c r="G58" s="156">
        <f t="shared" si="0"/>
        <v>1</v>
      </c>
      <c r="H58" s="203">
        <f t="shared" si="0"/>
        <v>1</v>
      </c>
    </row>
    <row r="59" spans="1:8" s="159" customFormat="1" ht="15">
      <c r="A59" s="170" t="s">
        <v>192</v>
      </c>
      <c r="B59" s="158" t="s">
        <v>1</v>
      </c>
      <c r="C59" s="155" t="s">
        <v>4</v>
      </c>
      <c r="D59" s="155" t="s">
        <v>9</v>
      </c>
      <c r="E59" s="155" t="s">
        <v>193</v>
      </c>
      <c r="F59" s="155"/>
      <c r="G59" s="156">
        <f t="shared" si="0"/>
        <v>1</v>
      </c>
      <c r="H59" s="203">
        <f t="shared" si="0"/>
        <v>1</v>
      </c>
    </row>
    <row r="60" spans="1:8" ht="75">
      <c r="A60" s="168" t="s">
        <v>201</v>
      </c>
      <c r="B60" s="158" t="s">
        <v>1</v>
      </c>
      <c r="C60" s="155" t="s">
        <v>4</v>
      </c>
      <c r="D60" s="155" t="s">
        <v>9</v>
      </c>
      <c r="E60" s="155" t="s">
        <v>202</v>
      </c>
      <c r="F60" s="155"/>
      <c r="G60" s="156">
        <f t="shared" si="0"/>
        <v>1</v>
      </c>
      <c r="H60" s="203">
        <f t="shared" si="0"/>
        <v>1</v>
      </c>
    </row>
    <row r="61" spans="1:8" ht="45">
      <c r="A61" s="169" t="s">
        <v>180</v>
      </c>
      <c r="B61" s="158" t="s">
        <v>1</v>
      </c>
      <c r="C61" s="155" t="s">
        <v>4</v>
      </c>
      <c r="D61" s="155" t="s">
        <v>9</v>
      </c>
      <c r="E61" s="155" t="s">
        <v>202</v>
      </c>
      <c r="F61" s="155" t="s">
        <v>181</v>
      </c>
      <c r="G61" s="156">
        <v>1</v>
      </c>
      <c r="H61" s="203">
        <v>1</v>
      </c>
    </row>
    <row r="62" spans="1:8" ht="47.25" customHeight="1">
      <c r="A62" s="42" t="s">
        <v>67</v>
      </c>
      <c r="B62" s="158" t="s">
        <v>1</v>
      </c>
      <c r="C62" s="155" t="s">
        <v>4</v>
      </c>
      <c r="D62" s="155" t="s">
        <v>6</v>
      </c>
      <c r="E62" s="155"/>
      <c r="F62" s="155"/>
      <c r="G62" s="156">
        <f>G63</f>
        <v>3584.3</v>
      </c>
      <c r="H62" s="203">
        <f>H63</f>
        <v>3179.3</v>
      </c>
    </row>
    <row r="63" spans="1:8" ht="33.75" customHeight="1">
      <c r="A63" s="43" t="s">
        <v>68</v>
      </c>
      <c r="B63" s="158" t="s">
        <v>1</v>
      </c>
      <c r="C63" s="155" t="s">
        <v>4</v>
      </c>
      <c r="D63" s="155" t="s">
        <v>6</v>
      </c>
      <c r="E63" s="155" t="s">
        <v>191</v>
      </c>
      <c r="F63" s="155"/>
      <c r="G63" s="156">
        <f>G64+G70</f>
        <v>3584.3</v>
      </c>
      <c r="H63" s="203">
        <f>H64+H70</f>
        <v>3179.3</v>
      </c>
    </row>
    <row r="64" spans="1:8" ht="42.75" customHeight="1">
      <c r="A64" s="184" t="s">
        <v>349</v>
      </c>
      <c r="B64" s="158" t="s">
        <v>1</v>
      </c>
      <c r="C64" s="155" t="s">
        <v>4</v>
      </c>
      <c r="D64" s="155" t="s">
        <v>6</v>
      </c>
      <c r="E64" s="155" t="s">
        <v>350</v>
      </c>
      <c r="F64" s="155"/>
      <c r="G64" s="218">
        <f>G65+G66+G67+G68+G69</f>
        <v>720.5</v>
      </c>
      <c r="H64" s="224">
        <f>H65+H66+H67+H68+H69</f>
        <v>720.5</v>
      </c>
    </row>
    <row r="65" spans="1:8" ht="42.75" customHeight="1">
      <c r="A65" s="169" t="s">
        <v>166</v>
      </c>
      <c r="B65" s="158" t="s">
        <v>1</v>
      </c>
      <c r="C65" s="155" t="s">
        <v>4</v>
      </c>
      <c r="D65" s="155" t="s">
        <v>6</v>
      </c>
      <c r="E65" s="155" t="s">
        <v>350</v>
      </c>
      <c r="F65" s="155" t="s">
        <v>167</v>
      </c>
      <c r="G65" s="156">
        <v>516</v>
      </c>
      <c r="H65" s="203">
        <v>516</v>
      </c>
    </row>
    <row r="66" spans="1:8" ht="42.75" customHeight="1">
      <c r="A66" s="169" t="s">
        <v>168</v>
      </c>
      <c r="B66" s="158" t="s">
        <v>1</v>
      </c>
      <c r="C66" s="155" t="s">
        <v>4</v>
      </c>
      <c r="D66" s="155" t="s">
        <v>6</v>
      </c>
      <c r="E66" s="155" t="s">
        <v>350</v>
      </c>
      <c r="F66" s="155" t="s">
        <v>169</v>
      </c>
      <c r="G66" s="156">
        <v>5.5</v>
      </c>
      <c r="H66" s="203">
        <v>5.5</v>
      </c>
    </row>
    <row r="67" spans="1:8" ht="42.75" customHeight="1">
      <c r="A67" s="169" t="s">
        <v>170</v>
      </c>
      <c r="B67" s="158" t="s">
        <v>1</v>
      </c>
      <c r="C67" s="155" t="s">
        <v>4</v>
      </c>
      <c r="D67" s="155" t="s">
        <v>6</v>
      </c>
      <c r="E67" s="155" t="s">
        <v>350</v>
      </c>
      <c r="F67" s="155" t="s">
        <v>171</v>
      </c>
      <c r="G67" s="156">
        <v>156</v>
      </c>
      <c r="H67" s="203">
        <v>156</v>
      </c>
    </row>
    <row r="68" spans="1:8" ht="42.75" customHeight="1">
      <c r="A68" s="169" t="s">
        <v>180</v>
      </c>
      <c r="B68" s="158" t="s">
        <v>1</v>
      </c>
      <c r="C68" s="155" t="s">
        <v>4</v>
      </c>
      <c r="D68" s="155" t="s">
        <v>6</v>
      </c>
      <c r="E68" s="155" t="s">
        <v>350</v>
      </c>
      <c r="F68" s="155" t="s">
        <v>181</v>
      </c>
      <c r="G68" s="156">
        <v>40</v>
      </c>
      <c r="H68" s="203">
        <v>40</v>
      </c>
    </row>
    <row r="69" spans="1:8" ht="42.75" customHeight="1">
      <c r="A69" s="169"/>
      <c r="B69" s="158" t="s">
        <v>1</v>
      </c>
      <c r="C69" s="155" t="s">
        <v>4</v>
      </c>
      <c r="D69" s="155" t="s">
        <v>6</v>
      </c>
      <c r="E69" s="155" t="s">
        <v>350</v>
      </c>
      <c r="F69" s="155" t="s">
        <v>189</v>
      </c>
      <c r="G69" s="156">
        <v>3</v>
      </c>
      <c r="H69" s="203">
        <v>3</v>
      </c>
    </row>
    <row r="70" spans="1:8" ht="42.75" customHeight="1">
      <c r="A70" s="168" t="s">
        <v>332</v>
      </c>
      <c r="B70" s="158" t="s">
        <v>87</v>
      </c>
      <c r="C70" s="155" t="s">
        <v>4</v>
      </c>
      <c r="D70" s="155" t="s">
        <v>6</v>
      </c>
      <c r="E70" s="155" t="s">
        <v>351</v>
      </c>
      <c r="F70" s="155"/>
      <c r="G70" s="218">
        <f>G71+G72+G74+G77</f>
        <v>2863.8</v>
      </c>
      <c r="H70" s="224">
        <f>H71+H72+H74+H77</f>
        <v>2458.8</v>
      </c>
    </row>
    <row r="71" spans="1:8" ht="42.75" customHeight="1">
      <c r="A71" s="169" t="s">
        <v>166</v>
      </c>
      <c r="B71" s="158" t="s">
        <v>87</v>
      </c>
      <c r="C71" s="155" t="s">
        <v>4</v>
      </c>
      <c r="D71" s="155" t="s">
        <v>6</v>
      </c>
      <c r="E71" s="155" t="s">
        <v>351</v>
      </c>
      <c r="F71" s="155" t="s">
        <v>167</v>
      </c>
      <c r="G71" s="156">
        <v>1843</v>
      </c>
      <c r="H71" s="203">
        <v>1843</v>
      </c>
    </row>
    <row r="72" spans="1:8" ht="42.75" customHeight="1">
      <c r="A72" s="169" t="s">
        <v>168</v>
      </c>
      <c r="B72" s="158" t="s">
        <v>87</v>
      </c>
      <c r="C72" s="155" t="s">
        <v>4</v>
      </c>
      <c r="D72" s="155" t="s">
        <v>6</v>
      </c>
      <c r="E72" s="155" t="s">
        <v>351</v>
      </c>
      <c r="F72" s="155" t="s">
        <v>169</v>
      </c>
      <c r="G72" s="156">
        <v>60</v>
      </c>
      <c r="H72" s="203">
        <v>60</v>
      </c>
    </row>
    <row r="73" spans="1:8" ht="42.75" customHeight="1" hidden="1">
      <c r="A73" s="169" t="s">
        <v>174</v>
      </c>
      <c r="B73" s="158" t="s">
        <v>87</v>
      </c>
      <c r="C73" s="155" t="s">
        <v>4</v>
      </c>
      <c r="D73" s="155" t="s">
        <v>6</v>
      </c>
      <c r="E73" s="155" t="s">
        <v>351</v>
      </c>
      <c r="F73" s="155" t="s">
        <v>175</v>
      </c>
      <c r="G73" s="156"/>
      <c r="H73" s="203"/>
    </row>
    <row r="74" spans="1:8" ht="42.75" customHeight="1">
      <c r="A74" s="169" t="s">
        <v>170</v>
      </c>
      <c r="B74" s="158" t="s">
        <v>87</v>
      </c>
      <c r="C74" s="155" t="s">
        <v>4</v>
      </c>
      <c r="D74" s="155" t="s">
        <v>6</v>
      </c>
      <c r="E74" s="155" t="s">
        <v>351</v>
      </c>
      <c r="F74" s="155" t="s">
        <v>171</v>
      </c>
      <c r="G74" s="156">
        <v>555.8</v>
      </c>
      <c r="H74" s="203">
        <v>555.8</v>
      </c>
    </row>
    <row r="75" spans="1:8" ht="42.75" customHeight="1" hidden="1">
      <c r="A75" s="169" t="s">
        <v>176</v>
      </c>
      <c r="B75" s="158" t="s">
        <v>87</v>
      </c>
      <c r="C75" s="155" t="s">
        <v>4</v>
      </c>
      <c r="D75" s="155" t="s">
        <v>6</v>
      </c>
      <c r="E75" s="155" t="s">
        <v>351</v>
      </c>
      <c r="F75" s="155" t="s">
        <v>177</v>
      </c>
      <c r="G75" s="156"/>
      <c r="H75" s="203"/>
    </row>
    <row r="76" spans="1:8" ht="42.75" customHeight="1" hidden="1">
      <c r="A76" s="169" t="s">
        <v>178</v>
      </c>
      <c r="B76" s="158" t="s">
        <v>87</v>
      </c>
      <c r="C76" s="155" t="s">
        <v>4</v>
      </c>
      <c r="D76" s="155" t="s">
        <v>6</v>
      </c>
      <c r="E76" s="155" t="s">
        <v>351</v>
      </c>
      <c r="F76" s="155" t="s">
        <v>179</v>
      </c>
      <c r="G76" s="156"/>
      <c r="H76" s="203"/>
    </row>
    <row r="77" spans="1:8" ht="42.75" customHeight="1">
      <c r="A77" s="169" t="s">
        <v>180</v>
      </c>
      <c r="B77" s="158" t="s">
        <v>87</v>
      </c>
      <c r="C77" s="155" t="s">
        <v>4</v>
      </c>
      <c r="D77" s="155" t="s">
        <v>6</v>
      </c>
      <c r="E77" s="155" t="s">
        <v>351</v>
      </c>
      <c r="F77" s="155" t="s">
        <v>181</v>
      </c>
      <c r="G77" s="156">
        <v>405</v>
      </c>
      <c r="H77" s="203"/>
    </row>
    <row r="78" spans="1:8" ht="27.75" customHeight="1">
      <c r="A78" s="167" t="s">
        <v>69</v>
      </c>
      <c r="B78" s="158" t="s">
        <v>1</v>
      </c>
      <c r="C78" s="155" t="s">
        <v>4</v>
      </c>
      <c r="D78" s="155" t="s">
        <v>70</v>
      </c>
      <c r="E78" s="155"/>
      <c r="F78" s="155"/>
      <c r="G78" s="156">
        <f>G79</f>
        <v>200</v>
      </c>
      <c r="H78" s="203">
        <f>H79</f>
        <v>200</v>
      </c>
    </row>
    <row r="79" spans="1:8" ht="27.75" customHeight="1">
      <c r="A79" s="157" t="s">
        <v>163</v>
      </c>
      <c r="B79" s="158" t="s">
        <v>1</v>
      </c>
      <c r="C79" s="155" t="s">
        <v>4</v>
      </c>
      <c r="D79" s="155" t="s">
        <v>70</v>
      </c>
      <c r="E79" s="155" t="s">
        <v>164</v>
      </c>
      <c r="F79" s="155"/>
      <c r="G79" s="156">
        <f>G80+G82</f>
        <v>200</v>
      </c>
      <c r="H79" s="203">
        <f>H80+H82</f>
        <v>200</v>
      </c>
    </row>
    <row r="80" spans="1:8" ht="27.75" customHeight="1">
      <c r="A80" s="168" t="s">
        <v>203</v>
      </c>
      <c r="B80" s="158" t="s">
        <v>1</v>
      </c>
      <c r="C80" s="155" t="s">
        <v>4</v>
      </c>
      <c r="D80" s="155" t="s">
        <v>70</v>
      </c>
      <c r="E80" s="155" t="s">
        <v>204</v>
      </c>
      <c r="F80" s="155"/>
      <c r="G80" s="156">
        <f>G81</f>
        <v>200</v>
      </c>
      <c r="H80" s="203">
        <f>H81</f>
        <v>200</v>
      </c>
    </row>
    <row r="81" spans="1:8" ht="27.75" customHeight="1">
      <c r="A81" s="169" t="s">
        <v>205</v>
      </c>
      <c r="B81" s="158" t="s">
        <v>1</v>
      </c>
      <c r="C81" s="155" t="s">
        <v>4</v>
      </c>
      <c r="D81" s="155" t="s">
        <v>70</v>
      </c>
      <c r="E81" s="155" t="s">
        <v>204</v>
      </c>
      <c r="F81" s="155" t="s">
        <v>206</v>
      </c>
      <c r="G81" s="156">
        <v>200</v>
      </c>
      <c r="H81" s="203">
        <v>200</v>
      </c>
    </row>
    <row r="82" spans="1:8" ht="71.25" customHeight="1" hidden="1">
      <c r="A82" s="168" t="s">
        <v>207</v>
      </c>
      <c r="B82" s="158" t="s">
        <v>1</v>
      </c>
      <c r="C82" s="155" t="s">
        <v>4</v>
      </c>
      <c r="D82" s="155" t="s">
        <v>70</v>
      </c>
      <c r="E82" s="155" t="s">
        <v>208</v>
      </c>
      <c r="F82" s="155"/>
      <c r="G82" s="156">
        <f>G83</f>
        <v>0</v>
      </c>
      <c r="H82" s="203">
        <f>H83</f>
        <v>0</v>
      </c>
    </row>
    <row r="83" spans="1:8" ht="71.25" customHeight="1" hidden="1">
      <c r="A83" s="169" t="s">
        <v>205</v>
      </c>
      <c r="B83" s="158" t="s">
        <v>1</v>
      </c>
      <c r="C83" s="155" t="s">
        <v>4</v>
      </c>
      <c r="D83" s="155" t="s">
        <v>70</v>
      </c>
      <c r="E83" s="155" t="s">
        <v>208</v>
      </c>
      <c r="F83" s="155" t="s">
        <v>206</v>
      </c>
      <c r="G83" s="156"/>
      <c r="H83" s="203"/>
    </row>
    <row r="84" spans="1:8" ht="25.5" customHeight="1">
      <c r="A84" s="167" t="s">
        <v>71</v>
      </c>
      <c r="B84" s="158" t="s">
        <v>1</v>
      </c>
      <c r="C84" s="155" t="s">
        <v>4</v>
      </c>
      <c r="D84" s="155" t="s">
        <v>72</v>
      </c>
      <c r="E84" s="155"/>
      <c r="F84" s="155"/>
      <c r="G84" s="156">
        <f>G85+G89+G99</f>
        <v>109</v>
      </c>
      <c r="H84" s="203">
        <f>H85+H89+H99</f>
        <v>109</v>
      </c>
    </row>
    <row r="85" spans="1:8" ht="83.25" customHeight="1" hidden="1">
      <c r="A85" s="157" t="s">
        <v>209</v>
      </c>
      <c r="B85" s="158" t="s">
        <v>1</v>
      </c>
      <c r="C85" s="155" t="s">
        <v>4</v>
      </c>
      <c r="D85" s="155" t="s">
        <v>72</v>
      </c>
      <c r="E85" s="155" t="s">
        <v>210</v>
      </c>
      <c r="F85" s="155"/>
      <c r="G85" s="156">
        <f aca="true" t="shared" si="1" ref="G85:H87">G86</f>
        <v>0</v>
      </c>
      <c r="H85" s="203">
        <f t="shared" si="1"/>
        <v>0</v>
      </c>
    </row>
    <row r="86" spans="1:8" ht="90" customHeight="1" hidden="1">
      <c r="A86" s="157" t="s">
        <v>211</v>
      </c>
      <c r="B86" s="158" t="s">
        <v>1</v>
      </c>
      <c r="C86" s="155" t="s">
        <v>4</v>
      </c>
      <c r="D86" s="155" t="s">
        <v>72</v>
      </c>
      <c r="E86" s="155" t="s">
        <v>212</v>
      </c>
      <c r="F86" s="155"/>
      <c r="G86" s="156">
        <f t="shared" si="1"/>
        <v>0</v>
      </c>
      <c r="H86" s="203">
        <f t="shared" si="1"/>
        <v>0</v>
      </c>
    </row>
    <row r="87" spans="1:8" ht="81" customHeight="1" hidden="1">
      <c r="A87" s="157" t="s">
        <v>211</v>
      </c>
      <c r="B87" s="158" t="s">
        <v>1</v>
      </c>
      <c r="C87" s="155" t="s">
        <v>4</v>
      </c>
      <c r="D87" s="155" t="s">
        <v>72</v>
      </c>
      <c r="E87" s="155" t="s">
        <v>213</v>
      </c>
      <c r="F87" s="155"/>
      <c r="G87" s="156">
        <f t="shared" si="1"/>
        <v>0</v>
      </c>
      <c r="H87" s="203">
        <f t="shared" si="1"/>
        <v>0</v>
      </c>
    </row>
    <row r="88" spans="1:8" ht="71.25" customHeight="1" hidden="1">
      <c r="A88" s="171" t="s">
        <v>214</v>
      </c>
      <c r="B88" s="158" t="s">
        <v>1</v>
      </c>
      <c r="C88" s="155" t="s">
        <v>4</v>
      </c>
      <c r="D88" s="155" t="s">
        <v>72</v>
      </c>
      <c r="E88" s="155" t="s">
        <v>213</v>
      </c>
      <c r="F88" s="155" t="s">
        <v>181</v>
      </c>
      <c r="G88" s="156"/>
      <c r="H88" s="203"/>
    </row>
    <row r="89" spans="1:8" ht="71.25" customHeight="1" hidden="1">
      <c r="A89" s="157" t="s">
        <v>163</v>
      </c>
      <c r="B89" s="158" t="s">
        <v>1</v>
      </c>
      <c r="C89" s="155" t="s">
        <v>4</v>
      </c>
      <c r="D89" s="155" t="s">
        <v>72</v>
      </c>
      <c r="E89" s="155" t="s">
        <v>164</v>
      </c>
      <c r="F89" s="155"/>
      <c r="G89" s="156">
        <f>G90+G94+G96</f>
        <v>0</v>
      </c>
      <c r="H89" s="203">
        <f>H90+H94+H96</f>
        <v>0</v>
      </c>
    </row>
    <row r="90" spans="1:8" ht="71.25" customHeight="1" hidden="1">
      <c r="A90" s="172" t="s">
        <v>215</v>
      </c>
      <c r="B90" s="158" t="s">
        <v>1</v>
      </c>
      <c r="C90" s="155" t="s">
        <v>4</v>
      </c>
      <c r="D90" s="155" t="s">
        <v>72</v>
      </c>
      <c r="E90" s="155" t="s">
        <v>216</v>
      </c>
      <c r="F90" s="155"/>
      <c r="G90" s="156">
        <f>G91+G92+G93</f>
        <v>0</v>
      </c>
      <c r="H90" s="203">
        <f>H91+H92+H93</f>
        <v>0</v>
      </c>
    </row>
    <row r="91" spans="1:8" ht="71.25" customHeight="1" hidden="1">
      <c r="A91" s="169" t="s">
        <v>217</v>
      </c>
      <c r="B91" s="158" t="s">
        <v>1</v>
      </c>
      <c r="C91" s="155" t="s">
        <v>4</v>
      </c>
      <c r="D91" s="155" t="s">
        <v>72</v>
      </c>
      <c r="E91" s="155" t="s">
        <v>216</v>
      </c>
      <c r="F91" s="155" t="s">
        <v>218</v>
      </c>
      <c r="G91" s="156"/>
      <c r="H91" s="203"/>
    </row>
    <row r="92" spans="1:8" ht="71.25" customHeight="1" hidden="1">
      <c r="A92" s="169" t="s">
        <v>219</v>
      </c>
      <c r="B92" s="158" t="s">
        <v>1</v>
      </c>
      <c r="C92" s="155" t="s">
        <v>4</v>
      </c>
      <c r="D92" s="155" t="s">
        <v>72</v>
      </c>
      <c r="E92" s="155" t="s">
        <v>216</v>
      </c>
      <c r="F92" s="155" t="s">
        <v>220</v>
      </c>
      <c r="G92" s="156"/>
      <c r="H92" s="203"/>
    </row>
    <row r="93" spans="1:8" ht="71.25" customHeight="1" hidden="1">
      <c r="A93" s="171" t="s">
        <v>214</v>
      </c>
      <c r="B93" s="158" t="s">
        <v>1</v>
      </c>
      <c r="C93" s="155" t="s">
        <v>4</v>
      </c>
      <c r="D93" s="155" t="s">
        <v>72</v>
      </c>
      <c r="E93" s="155" t="s">
        <v>216</v>
      </c>
      <c r="F93" s="155" t="s">
        <v>181</v>
      </c>
      <c r="G93" s="156"/>
      <c r="H93" s="203"/>
    </row>
    <row r="94" spans="1:8" ht="71.25" customHeight="1" hidden="1">
      <c r="A94" s="172" t="s">
        <v>221</v>
      </c>
      <c r="B94" s="158" t="s">
        <v>1</v>
      </c>
      <c r="C94" s="155" t="s">
        <v>4</v>
      </c>
      <c r="D94" s="155" t="s">
        <v>72</v>
      </c>
      <c r="E94" s="155" t="s">
        <v>222</v>
      </c>
      <c r="F94" s="155"/>
      <c r="G94" s="156">
        <f>G95</f>
        <v>0</v>
      </c>
      <c r="H94" s="203">
        <f>H95</f>
        <v>0</v>
      </c>
    </row>
    <row r="95" spans="1:8" ht="71.25" customHeight="1" hidden="1">
      <c r="A95" s="171" t="s">
        <v>214</v>
      </c>
      <c r="B95" s="158" t="s">
        <v>1</v>
      </c>
      <c r="C95" s="155" t="s">
        <v>4</v>
      </c>
      <c r="D95" s="155" t="s">
        <v>72</v>
      </c>
      <c r="E95" s="155" t="s">
        <v>222</v>
      </c>
      <c r="F95" s="155" t="s">
        <v>181</v>
      </c>
      <c r="G95" s="156"/>
      <c r="H95" s="203"/>
    </row>
    <row r="96" spans="1:8" ht="71.25" customHeight="1" hidden="1">
      <c r="A96" s="172" t="s">
        <v>223</v>
      </c>
      <c r="B96" s="158" t="s">
        <v>1</v>
      </c>
      <c r="C96" s="155" t="s">
        <v>4</v>
      </c>
      <c r="D96" s="155" t="s">
        <v>72</v>
      </c>
      <c r="E96" s="155" t="s">
        <v>224</v>
      </c>
      <c r="F96" s="155"/>
      <c r="G96" s="156">
        <f>G97+G98</f>
        <v>0</v>
      </c>
      <c r="H96" s="203">
        <f>H97+H98</f>
        <v>0</v>
      </c>
    </row>
    <row r="97" spans="1:8" ht="71.25" customHeight="1" hidden="1">
      <c r="A97" s="169" t="s">
        <v>178</v>
      </c>
      <c r="B97" s="158" t="s">
        <v>1</v>
      </c>
      <c r="C97" s="155" t="s">
        <v>4</v>
      </c>
      <c r="D97" s="155" t="s">
        <v>72</v>
      </c>
      <c r="E97" s="155" t="s">
        <v>224</v>
      </c>
      <c r="F97" s="155" t="s">
        <v>179</v>
      </c>
      <c r="G97" s="156"/>
      <c r="H97" s="203"/>
    </row>
    <row r="98" spans="1:8" ht="71.25" customHeight="1" hidden="1">
      <c r="A98" s="171" t="s">
        <v>214</v>
      </c>
      <c r="B98" s="158" t="s">
        <v>1</v>
      </c>
      <c r="C98" s="155" t="s">
        <v>4</v>
      </c>
      <c r="D98" s="155" t="s">
        <v>72</v>
      </c>
      <c r="E98" s="155" t="s">
        <v>224</v>
      </c>
      <c r="F98" s="155" t="s">
        <v>181</v>
      </c>
      <c r="G98" s="156"/>
      <c r="H98" s="203"/>
    </row>
    <row r="99" spans="1:8" s="159" customFormat="1" ht="48.75" customHeight="1">
      <c r="A99" s="170" t="s">
        <v>190</v>
      </c>
      <c r="B99" s="158" t="s">
        <v>1</v>
      </c>
      <c r="C99" s="155" t="s">
        <v>4</v>
      </c>
      <c r="D99" s="155" t="s">
        <v>72</v>
      </c>
      <c r="E99" s="155" t="s">
        <v>191</v>
      </c>
      <c r="F99" s="155"/>
      <c r="G99" s="156">
        <f aca="true" t="shared" si="2" ref="G99:H101">G100</f>
        <v>109</v>
      </c>
      <c r="H99" s="203">
        <f t="shared" si="2"/>
        <v>109</v>
      </c>
    </row>
    <row r="100" spans="1:8" s="159" customFormat="1" ht="27.75" customHeight="1">
      <c r="A100" s="170" t="s">
        <v>192</v>
      </c>
      <c r="B100" s="158" t="s">
        <v>1</v>
      </c>
      <c r="C100" s="155" t="s">
        <v>4</v>
      </c>
      <c r="D100" s="155" t="s">
        <v>72</v>
      </c>
      <c r="E100" s="155" t="s">
        <v>193</v>
      </c>
      <c r="F100" s="155"/>
      <c r="G100" s="156">
        <f t="shared" si="2"/>
        <v>109</v>
      </c>
      <c r="H100" s="203">
        <f t="shared" si="2"/>
        <v>109</v>
      </c>
    </row>
    <row r="101" spans="1:8" ht="71.25" customHeight="1">
      <c r="A101" s="168" t="s">
        <v>225</v>
      </c>
      <c r="B101" s="158" t="s">
        <v>1</v>
      </c>
      <c r="C101" s="155" t="s">
        <v>4</v>
      </c>
      <c r="D101" s="155" t="s">
        <v>72</v>
      </c>
      <c r="E101" s="155" t="s">
        <v>226</v>
      </c>
      <c r="F101" s="155"/>
      <c r="G101" s="156">
        <f t="shared" si="2"/>
        <v>109</v>
      </c>
      <c r="H101" s="203">
        <f t="shared" si="2"/>
        <v>109</v>
      </c>
    </row>
    <row r="102" spans="1:8" ht="39" customHeight="1">
      <c r="A102" s="169" t="s">
        <v>180</v>
      </c>
      <c r="B102" s="158" t="s">
        <v>1</v>
      </c>
      <c r="C102" s="155" t="s">
        <v>4</v>
      </c>
      <c r="D102" s="155" t="s">
        <v>72</v>
      </c>
      <c r="E102" s="155" t="s">
        <v>226</v>
      </c>
      <c r="F102" s="155" t="s">
        <v>181</v>
      </c>
      <c r="G102" s="156">
        <v>109</v>
      </c>
      <c r="H102" s="203">
        <v>109</v>
      </c>
    </row>
    <row r="103" spans="1:8" ht="39" customHeight="1">
      <c r="A103" s="173" t="s">
        <v>227</v>
      </c>
      <c r="B103" s="158" t="s">
        <v>87</v>
      </c>
      <c r="C103" s="160" t="s">
        <v>5</v>
      </c>
      <c r="D103" s="160"/>
      <c r="E103" s="160"/>
      <c r="F103" s="160"/>
      <c r="G103" s="161">
        <f aca="true" t="shared" si="3" ref="G103:H107">G104</f>
        <v>2013</v>
      </c>
      <c r="H103" s="205">
        <f t="shared" si="3"/>
        <v>2013</v>
      </c>
    </row>
    <row r="104" spans="1:8" ht="39" customHeight="1">
      <c r="A104" s="174" t="s">
        <v>228</v>
      </c>
      <c r="B104" s="158" t="s">
        <v>87</v>
      </c>
      <c r="C104" s="160" t="s">
        <v>5</v>
      </c>
      <c r="D104" s="160" t="s">
        <v>61</v>
      </c>
      <c r="E104" s="160"/>
      <c r="F104" s="160"/>
      <c r="G104" s="156">
        <f t="shared" si="3"/>
        <v>2013</v>
      </c>
      <c r="H104" s="203">
        <f t="shared" si="3"/>
        <v>2013</v>
      </c>
    </row>
    <row r="105" spans="1:8" ht="39" customHeight="1">
      <c r="A105" s="170" t="s">
        <v>190</v>
      </c>
      <c r="B105" s="158" t="s">
        <v>87</v>
      </c>
      <c r="C105" s="155" t="s">
        <v>5</v>
      </c>
      <c r="D105" s="155" t="s">
        <v>61</v>
      </c>
      <c r="E105" s="155" t="s">
        <v>191</v>
      </c>
      <c r="F105" s="155"/>
      <c r="G105" s="156">
        <f t="shared" si="3"/>
        <v>2013</v>
      </c>
      <c r="H105" s="203">
        <f t="shared" si="3"/>
        <v>2013</v>
      </c>
    </row>
    <row r="106" spans="1:8" ht="39" customHeight="1">
      <c r="A106" s="170" t="s">
        <v>192</v>
      </c>
      <c r="B106" s="158" t="s">
        <v>87</v>
      </c>
      <c r="C106" s="155" t="s">
        <v>5</v>
      </c>
      <c r="D106" s="155" t="s">
        <v>61</v>
      </c>
      <c r="E106" s="155" t="s">
        <v>193</v>
      </c>
      <c r="F106" s="155"/>
      <c r="G106" s="156">
        <f t="shared" si="3"/>
        <v>2013</v>
      </c>
      <c r="H106" s="203">
        <f t="shared" si="3"/>
        <v>2013</v>
      </c>
    </row>
    <row r="107" spans="1:8" ht="39" customHeight="1">
      <c r="A107" s="175" t="s">
        <v>229</v>
      </c>
      <c r="B107" s="158" t="s">
        <v>87</v>
      </c>
      <c r="C107" s="160" t="s">
        <v>5</v>
      </c>
      <c r="D107" s="160" t="s">
        <v>61</v>
      </c>
      <c r="E107" s="160" t="s">
        <v>230</v>
      </c>
      <c r="F107" s="160"/>
      <c r="G107" s="156">
        <f t="shared" si="3"/>
        <v>2013</v>
      </c>
      <c r="H107" s="203">
        <f t="shared" si="3"/>
        <v>2013</v>
      </c>
    </row>
    <row r="108" spans="1:8" ht="39" customHeight="1">
      <c r="A108" s="176" t="s">
        <v>231</v>
      </c>
      <c r="B108" s="158" t="s">
        <v>87</v>
      </c>
      <c r="C108" s="160" t="s">
        <v>5</v>
      </c>
      <c r="D108" s="160" t="s">
        <v>61</v>
      </c>
      <c r="E108" s="160" t="s">
        <v>230</v>
      </c>
      <c r="F108" s="160" t="s">
        <v>140</v>
      </c>
      <c r="G108" s="156">
        <v>2013</v>
      </c>
      <c r="H108" s="203">
        <v>2013</v>
      </c>
    </row>
    <row r="109" spans="1:8" ht="39" customHeight="1">
      <c r="A109" s="157" t="s">
        <v>141</v>
      </c>
      <c r="B109" s="158"/>
      <c r="C109" s="155" t="s">
        <v>61</v>
      </c>
      <c r="D109" s="155"/>
      <c r="E109" s="155"/>
      <c r="F109" s="155"/>
      <c r="G109" s="161">
        <f>G110+G120</f>
        <v>2561.2</v>
      </c>
      <c r="H109" s="205">
        <f>H110+H120</f>
        <v>2561.2</v>
      </c>
    </row>
    <row r="110" spans="1:8" ht="39" customHeight="1">
      <c r="A110" s="167" t="s">
        <v>232</v>
      </c>
      <c r="B110" s="158"/>
      <c r="C110" s="155" t="s">
        <v>61</v>
      </c>
      <c r="D110" s="155" t="s">
        <v>62</v>
      </c>
      <c r="E110" s="155"/>
      <c r="F110" s="155"/>
      <c r="G110" s="161">
        <f aca="true" t="shared" si="4" ref="G110:H112">G111</f>
        <v>1600.8</v>
      </c>
      <c r="H110" s="205">
        <f t="shared" si="4"/>
        <v>1600.8</v>
      </c>
    </row>
    <row r="111" spans="1:8" ht="39" customHeight="1">
      <c r="A111" s="170" t="s">
        <v>190</v>
      </c>
      <c r="B111" s="158"/>
      <c r="C111" s="155" t="s">
        <v>61</v>
      </c>
      <c r="D111" s="155" t="s">
        <v>62</v>
      </c>
      <c r="E111" s="155" t="s">
        <v>191</v>
      </c>
      <c r="F111" s="155"/>
      <c r="G111" s="156">
        <f t="shared" si="4"/>
        <v>1600.8</v>
      </c>
      <c r="H111" s="203">
        <f t="shared" si="4"/>
        <v>1600.8</v>
      </c>
    </row>
    <row r="112" spans="1:8" ht="39" customHeight="1">
      <c r="A112" s="170" t="s">
        <v>192</v>
      </c>
      <c r="B112" s="158" t="s">
        <v>1</v>
      </c>
      <c r="C112" s="155" t="s">
        <v>61</v>
      </c>
      <c r="D112" s="155" t="s">
        <v>62</v>
      </c>
      <c r="E112" s="155" t="s">
        <v>193</v>
      </c>
      <c r="F112" s="155"/>
      <c r="G112" s="156">
        <f t="shared" si="4"/>
        <v>1600.8</v>
      </c>
      <c r="H112" s="203">
        <f t="shared" si="4"/>
        <v>1600.8</v>
      </c>
    </row>
    <row r="113" spans="1:8" ht="39" customHeight="1">
      <c r="A113" s="168" t="s">
        <v>233</v>
      </c>
      <c r="B113" s="158" t="s">
        <v>1</v>
      </c>
      <c r="C113" s="155" t="s">
        <v>61</v>
      </c>
      <c r="D113" s="155" t="s">
        <v>62</v>
      </c>
      <c r="E113" s="155" t="s">
        <v>234</v>
      </c>
      <c r="F113" s="155"/>
      <c r="G113" s="156">
        <f>G114+G115+G116+G118+G119</f>
        <v>1600.8</v>
      </c>
      <c r="H113" s="203">
        <f>H114+H115+H116+H118+H119</f>
        <v>1600.8</v>
      </c>
    </row>
    <row r="114" spans="1:8" ht="39" customHeight="1">
      <c r="A114" s="169" t="s">
        <v>166</v>
      </c>
      <c r="B114" s="158" t="s">
        <v>1</v>
      </c>
      <c r="C114" s="155" t="s">
        <v>61</v>
      </c>
      <c r="D114" s="155" t="s">
        <v>62</v>
      </c>
      <c r="E114" s="155" t="s">
        <v>234</v>
      </c>
      <c r="F114" s="155" t="s">
        <v>167</v>
      </c>
      <c r="G114" s="156">
        <v>950</v>
      </c>
      <c r="H114" s="156">
        <v>950</v>
      </c>
    </row>
    <row r="115" spans="1:8" ht="39" customHeight="1">
      <c r="A115" s="169" t="s">
        <v>174</v>
      </c>
      <c r="B115" s="158" t="s">
        <v>1</v>
      </c>
      <c r="C115" s="155" t="s">
        <v>61</v>
      </c>
      <c r="D115" s="155" t="s">
        <v>62</v>
      </c>
      <c r="E115" s="155" t="s">
        <v>234</v>
      </c>
      <c r="F115" s="155" t="s">
        <v>169</v>
      </c>
      <c r="G115" s="156">
        <v>12</v>
      </c>
      <c r="H115" s="156">
        <v>12</v>
      </c>
    </row>
    <row r="116" spans="1:8" ht="39" customHeight="1">
      <c r="A116" s="169" t="s">
        <v>170</v>
      </c>
      <c r="B116" s="158" t="s">
        <v>1</v>
      </c>
      <c r="C116" s="155" t="s">
        <v>61</v>
      </c>
      <c r="D116" s="155" t="s">
        <v>62</v>
      </c>
      <c r="E116" s="155" t="s">
        <v>234</v>
      </c>
      <c r="F116" s="155" t="s">
        <v>171</v>
      </c>
      <c r="G116" s="156">
        <v>287</v>
      </c>
      <c r="H116" s="156">
        <v>287</v>
      </c>
    </row>
    <row r="117" spans="1:8" ht="39" customHeight="1">
      <c r="A117" s="169" t="s">
        <v>176</v>
      </c>
      <c r="B117" s="158" t="s">
        <v>1</v>
      </c>
      <c r="C117" s="155" t="s">
        <v>61</v>
      </c>
      <c r="D117" s="155" t="s">
        <v>62</v>
      </c>
      <c r="E117" s="155" t="s">
        <v>234</v>
      </c>
      <c r="F117" s="155" t="s">
        <v>177</v>
      </c>
      <c r="G117" s="156"/>
      <c r="H117" s="156"/>
    </row>
    <row r="118" spans="1:8" ht="39" customHeight="1">
      <c r="A118" s="169" t="s">
        <v>180</v>
      </c>
      <c r="B118" s="158" t="s">
        <v>1</v>
      </c>
      <c r="C118" s="155" t="s">
        <v>61</v>
      </c>
      <c r="D118" s="155" t="s">
        <v>62</v>
      </c>
      <c r="E118" s="155" t="s">
        <v>234</v>
      </c>
      <c r="F118" s="155" t="s">
        <v>181</v>
      </c>
      <c r="G118" s="156">
        <v>251.8</v>
      </c>
      <c r="H118" s="156">
        <v>251.8</v>
      </c>
    </row>
    <row r="119" spans="1:8" ht="39" customHeight="1">
      <c r="A119" s="176" t="s">
        <v>231</v>
      </c>
      <c r="B119" s="158" t="s">
        <v>87</v>
      </c>
      <c r="C119" s="155" t="s">
        <v>61</v>
      </c>
      <c r="D119" s="155" t="s">
        <v>62</v>
      </c>
      <c r="E119" s="155" t="s">
        <v>234</v>
      </c>
      <c r="F119" s="160" t="s">
        <v>140</v>
      </c>
      <c r="G119" s="156">
        <v>100</v>
      </c>
      <c r="H119" s="203">
        <v>100</v>
      </c>
    </row>
    <row r="120" spans="1:8" ht="48.75" customHeight="1">
      <c r="A120" s="167" t="s">
        <v>235</v>
      </c>
      <c r="B120" s="158" t="s">
        <v>1</v>
      </c>
      <c r="C120" s="155" t="s">
        <v>61</v>
      </c>
      <c r="D120" s="155" t="s">
        <v>78</v>
      </c>
      <c r="E120" s="155"/>
      <c r="F120" s="155"/>
      <c r="G120" s="156">
        <f>G121</f>
        <v>960.4</v>
      </c>
      <c r="H120" s="203">
        <f>H121</f>
        <v>960.4</v>
      </c>
    </row>
    <row r="121" spans="1:8" ht="39" customHeight="1">
      <c r="A121" s="157" t="s">
        <v>163</v>
      </c>
      <c r="B121" s="158" t="s">
        <v>1</v>
      </c>
      <c r="C121" s="155" t="s">
        <v>61</v>
      </c>
      <c r="D121" s="155" t="s">
        <v>78</v>
      </c>
      <c r="E121" s="155" t="s">
        <v>191</v>
      </c>
      <c r="F121" s="155"/>
      <c r="G121" s="156">
        <f>G122+G128+G131</f>
        <v>960.4</v>
      </c>
      <c r="H121" s="203">
        <f>H122+H128+H131</f>
        <v>960.4</v>
      </c>
    </row>
    <row r="122" spans="1:8" ht="39" customHeight="1">
      <c r="A122" s="168" t="s">
        <v>172</v>
      </c>
      <c r="B122" s="158" t="s">
        <v>1</v>
      </c>
      <c r="C122" s="155" t="s">
        <v>61</v>
      </c>
      <c r="D122" s="155" t="s">
        <v>78</v>
      </c>
      <c r="E122" s="155" t="s">
        <v>352</v>
      </c>
      <c r="F122" s="155"/>
      <c r="G122" s="156">
        <f>G123+G124+G125+G126+G127</f>
        <v>960.4</v>
      </c>
      <c r="H122" s="203">
        <f>H123+H124+H125+H126+H127</f>
        <v>960.4</v>
      </c>
    </row>
    <row r="123" spans="1:8" ht="39" customHeight="1">
      <c r="A123" s="169" t="s">
        <v>166</v>
      </c>
      <c r="B123" s="158" t="s">
        <v>1</v>
      </c>
      <c r="C123" s="155" t="s">
        <v>61</v>
      </c>
      <c r="D123" s="155" t="s">
        <v>78</v>
      </c>
      <c r="E123" s="155" t="s">
        <v>353</v>
      </c>
      <c r="F123" s="155" t="s">
        <v>218</v>
      </c>
      <c r="G123" s="156">
        <v>594</v>
      </c>
      <c r="H123" s="203">
        <v>594</v>
      </c>
    </row>
    <row r="124" spans="1:8" ht="39" customHeight="1">
      <c r="A124" s="169" t="s">
        <v>168</v>
      </c>
      <c r="B124" s="158" t="s">
        <v>1</v>
      </c>
      <c r="C124" s="155" t="s">
        <v>61</v>
      </c>
      <c r="D124" s="155" t="s">
        <v>78</v>
      </c>
      <c r="E124" s="155" t="s">
        <v>353</v>
      </c>
      <c r="F124" s="155" t="s">
        <v>295</v>
      </c>
      <c r="G124" s="156">
        <v>6</v>
      </c>
      <c r="H124" s="203">
        <v>6</v>
      </c>
    </row>
    <row r="125" spans="1:8" ht="39" customHeight="1">
      <c r="A125" s="169" t="s">
        <v>170</v>
      </c>
      <c r="B125" s="158" t="s">
        <v>1</v>
      </c>
      <c r="C125" s="155" t="s">
        <v>61</v>
      </c>
      <c r="D125" s="155" t="s">
        <v>78</v>
      </c>
      <c r="E125" s="155" t="s">
        <v>353</v>
      </c>
      <c r="F125" s="155" t="s">
        <v>220</v>
      </c>
      <c r="G125" s="156">
        <v>179.4</v>
      </c>
      <c r="H125" s="203">
        <v>179.4</v>
      </c>
    </row>
    <row r="126" spans="1:8" ht="39" customHeight="1">
      <c r="A126" s="169" t="s">
        <v>176</v>
      </c>
      <c r="B126" s="158" t="s">
        <v>1</v>
      </c>
      <c r="C126" s="155" t="s">
        <v>61</v>
      </c>
      <c r="D126" s="155" t="s">
        <v>78</v>
      </c>
      <c r="E126" s="155" t="s">
        <v>353</v>
      </c>
      <c r="F126" s="155" t="s">
        <v>177</v>
      </c>
      <c r="G126" s="156"/>
      <c r="H126" s="203"/>
    </row>
    <row r="127" spans="1:8" ht="39" customHeight="1">
      <c r="A127" s="169" t="s">
        <v>180</v>
      </c>
      <c r="B127" s="158" t="s">
        <v>1</v>
      </c>
      <c r="C127" s="155" t="s">
        <v>61</v>
      </c>
      <c r="D127" s="155" t="s">
        <v>78</v>
      </c>
      <c r="E127" s="155" t="s">
        <v>353</v>
      </c>
      <c r="F127" s="155" t="s">
        <v>181</v>
      </c>
      <c r="G127" s="156">
        <v>181</v>
      </c>
      <c r="H127" s="203">
        <v>181</v>
      </c>
    </row>
    <row r="128" spans="1:8" ht="39" customHeight="1" hidden="1">
      <c r="A128" s="172" t="s">
        <v>236</v>
      </c>
      <c r="B128" s="158" t="s">
        <v>1</v>
      </c>
      <c r="C128" s="155" t="s">
        <v>61</v>
      </c>
      <c r="D128" s="155" t="s">
        <v>78</v>
      </c>
      <c r="E128" s="155" t="s">
        <v>237</v>
      </c>
      <c r="F128" s="155"/>
      <c r="G128" s="156">
        <f>G129+G130</f>
        <v>0</v>
      </c>
      <c r="H128" s="203">
        <f>H129+H130</f>
        <v>0</v>
      </c>
    </row>
    <row r="129" spans="1:8" ht="39" customHeight="1" hidden="1">
      <c r="A129" s="169" t="s">
        <v>217</v>
      </c>
      <c r="B129" s="158" t="s">
        <v>1</v>
      </c>
      <c r="C129" s="155" t="s">
        <v>61</v>
      </c>
      <c r="D129" s="155" t="s">
        <v>78</v>
      </c>
      <c r="E129" s="155" t="s">
        <v>237</v>
      </c>
      <c r="F129" s="155" t="s">
        <v>218</v>
      </c>
      <c r="G129" s="156"/>
      <c r="H129" s="203"/>
    </row>
    <row r="130" spans="1:8" ht="39" customHeight="1" hidden="1">
      <c r="A130" s="169" t="s">
        <v>219</v>
      </c>
      <c r="B130" s="158" t="s">
        <v>1</v>
      </c>
      <c r="C130" s="155" t="s">
        <v>61</v>
      </c>
      <c r="D130" s="155" t="s">
        <v>78</v>
      </c>
      <c r="E130" s="155" t="s">
        <v>237</v>
      </c>
      <c r="F130" s="155" t="s">
        <v>220</v>
      </c>
      <c r="G130" s="156"/>
      <c r="H130" s="203"/>
    </row>
    <row r="131" spans="1:8" ht="39" customHeight="1" hidden="1">
      <c r="A131" s="168" t="s">
        <v>238</v>
      </c>
      <c r="B131" s="158" t="s">
        <v>1</v>
      </c>
      <c r="C131" s="155" t="s">
        <v>61</v>
      </c>
      <c r="D131" s="155" t="s">
        <v>78</v>
      </c>
      <c r="E131" s="155" t="s">
        <v>239</v>
      </c>
      <c r="F131" s="155"/>
      <c r="G131" s="156">
        <f>G132</f>
        <v>0</v>
      </c>
      <c r="H131" s="203">
        <f>H132</f>
        <v>0</v>
      </c>
    </row>
    <row r="132" spans="1:8" ht="39" customHeight="1" hidden="1">
      <c r="A132" s="169" t="s">
        <v>180</v>
      </c>
      <c r="B132" s="158" t="s">
        <v>1</v>
      </c>
      <c r="C132" s="155" t="s">
        <v>61</v>
      </c>
      <c r="D132" s="155" t="s">
        <v>78</v>
      </c>
      <c r="E132" s="155" t="s">
        <v>239</v>
      </c>
      <c r="F132" s="155" t="s">
        <v>181</v>
      </c>
      <c r="G132" s="156"/>
      <c r="H132" s="203"/>
    </row>
    <row r="133" spans="1:8" ht="39" customHeight="1" hidden="1">
      <c r="A133" s="169"/>
      <c r="B133" s="158"/>
      <c r="C133" s="155"/>
      <c r="D133" s="155"/>
      <c r="E133" s="155"/>
      <c r="F133" s="155"/>
      <c r="G133" s="156"/>
      <c r="H133" s="203"/>
    </row>
    <row r="134" spans="1:8" ht="39" customHeight="1" hidden="1">
      <c r="A134" s="169"/>
      <c r="B134" s="158"/>
      <c r="C134" s="155"/>
      <c r="D134" s="155"/>
      <c r="E134" s="155"/>
      <c r="F134" s="155"/>
      <c r="G134" s="156"/>
      <c r="H134" s="203"/>
    </row>
    <row r="135" spans="1:8" ht="39" customHeight="1" hidden="1">
      <c r="A135" s="169"/>
      <c r="B135" s="158"/>
      <c r="C135" s="155"/>
      <c r="D135" s="155"/>
      <c r="E135" s="155"/>
      <c r="F135" s="155"/>
      <c r="G135" s="156"/>
      <c r="H135" s="203"/>
    </row>
    <row r="136" spans="1:8" ht="39" customHeight="1" hidden="1">
      <c r="A136" s="169"/>
      <c r="B136" s="158"/>
      <c r="C136" s="155"/>
      <c r="D136" s="155"/>
      <c r="E136" s="155"/>
      <c r="F136" s="155"/>
      <c r="G136" s="156"/>
      <c r="H136" s="203"/>
    </row>
    <row r="137" spans="1:8" ht="39" customHeight="1" hidden="1">
      <c r="A137" s="169"/>
      <c r="B137" s="158"/>
      <c r="C137" s="155"/>
      <c r="D137" s="155"/>
      <c r="E137" s="155"/>
      <c r="F137" s="155"/>
      <c r="G137" s="156"/>
      <c r="H137" s="203"/>
    </row>
    <row r="138" spans="1:8" ht="71.25" customHeight="1" hidden="1">
      <c r="A138" s="173" t="s">
        <v>227</v>
      </c>
      <c r="B138" s="158" t="s">
        <v>87</v>
      </c>
      <c r="C138" s="160" t="s">
        <v>5</v>
      </c>
      <c r="D138" s="160"/>
      <c r="E138" s="160"/>
      <c r="F138" s="160"/>
      <c r="G138" s="161">
        <f aca="true" t="shared" si="5" ref="G138:H142">G139</f>
        <v>0</v>
      </c>
      <c r="H138" s="205">
        <f t="shared" si="5"/>
        <v>0</v>
      </c>
    </row>
    <row r="139" spans="1:8" ht="71.25" customHeight="1" hidden="1">
      <c r="A139" s="174" t="s">
        <v>228</v>
      </c>
      <c r="B139" s="158" t="s">
        <v>1</v>
      </c>
      <c r="C139" s="160" t="s">
        <v>5</v>
      </c>
      <c r="D139" s="160" t="s">
        <v>61</v>
      </c>
      <c r="E139" s="160"/>
      <c r="F139" s="160"/>
      <c r="G139" s="156">
        <f t="shared" si="5"/>
        <v>0</v>
      </c>
      <c r="H139" s="203">
        <f t="shared" si="5"/>
        <v>0</v>
      </c>
    </row>
    <row r="140" spans="1:8" ht="71.25" customHeight="1" hidden="1">
      <c r="A140" s="170" t="s">
        <v>190</v>
      </c>
      <c r="B140" s="158" t="s">
        <v>1</v>
      </c>
      <c r="C140" s="155" t="s">
        <v>5</v>
      </c>
      <c r="D140" s="155" t="s">
        <v>61</v>
      </c>
      <c r="E140" s="155" t="s">
        <v>191</v>
      </c>
      <c r="F140" s="155"/>
      <c r="G140" s="156">
        <f t="shared" si="5"/>
        <v>0</v>
      </c>
      <c r="H140" s="203">
        <f t="shared" si="5"/>
        <v>0</v>
      </c>
    </row>
    <row r="141" spans="1:8" s="159" customFormat="1" ht="71.25" customHeight="1" hidden="1">
      <c r="A141" s="170" t="s">
        <v>192</v>
      </c>
      <c r="B141" s="158" t="s">
        <v>1</v>
      </c>
      <c r="C141" s="155" t="s">
        <v>5</v>
      </c>
      <c r="D141" s="155" t="s">
        <v>61</v>
      </c>
      <c r="E141" s="155" t="s">
        <v>193</v>
      </c>
      <c r="F141" s="155"/>
      <c r="G141" s="156">
        <f t="shared" si="5"/>
        <v>0</v>
      </c>
      <c r="H141" s="203">
        <f t="shared" si="5"/>
        <v>0</v>
      </c>
    </row>
    <row r="142" spans="1:8" ht="71.25" customHeight="1" hidden="1">
      <c r="A142" s="175" t="s">
        <v>229</v>
      </c>
      <c r="B142" s="158" t="s">
        <v>1</v>
      </c>
      <c r="C142" s="160" t="s">
        <v>5</v>
      </c>
      <c r="D142" s="160" t="s">
        <v>61</v>
      </c>
      <c r="E142" s="160" t="s">
        <v>230</v>
      </c>
      <c r="F142" s="160"/>
      <c r="G142" s="156">
        <f t="shared" si="5"/>
        <v>0</v>
      </c>
      <c r="H142" s="203">
        <f t="shared" si="5"/>
        <v>0</v>
      </c>
    </row>
    <row r="143" spans="1:8" ht="71.25" customHeight="1" hidden="1">
      <c r="A143" s="176" t="s">
        <v>231</v>
      </c>
      <c r="B143" s="158" t="s">
        <v>1</v>
      </c>
      <c r="C143" s="160" t="s">
        <v>5</v>
      </c>
      <c r="D143" s="160" t="s">
        <v>61</v>
      </c>
      <c r="E143" s="160" t="s">
        <v>230</v>
      </c>
      <c r="F143" s="160" t="s">
        <v>140</v>
      </c>
      <c r="G143" s="156"/>
      <c r="H143" s="203"/>
    </row>
    <row r="144" spans="1:8" ht="71.25" customHeight="1" hidden="1">
      <c r="A144" s="157" t="s">
        <v>141</v>
      </c>
      <c r="B144" s="158" t="s">
        <v>1</v>
      </c>
      <c r="C144" s="155" t="s">
        <v>61</v>
      </c>
      <c r="D144" s="155"/>
      <c r="E144" s="155"/>
      <c r="F144" s="155"/>
      <c r="G144" s="161">
        <f>G145+G155+G168</f>
        <v>0</v>
      </c>
      <c r="H144" s="205">
        <f>H145+H155+H168</f>
        <v>0</v>
      </c>
    </row>
    <row r="145" spans="1:8" ht="71.25" customHeight="1" hidden="1">
      <c r="A145" s="167" t="s">
        <v>232</v>
      </c>
      <c r="B145" s="158" t="s">
        <v>1</v>
      </c>
      <c r="C145" s="155" t="s">
        <v>61</v>
      </c>
      <c r="D145" s="155" t="s">
        <v>62</v>
      </c>
      <c r="E145" s="155"/>
      <c r="F145" s="155"/>
      <c r="G145" s="161">
        <f aca="true" t="shared" si="6" ref="G145:H147">G146</f>
        <v>0</v>
      </c>
      <c r="H145" s="205">
        <f t="shared" si="6"/>
        <v>0</v>
      </c>
    </row>
    <row r="146" spans="1:8" ht="71.25" customHeight="1" hidden="1">
      <c r="A146" s="170" t="s">
        <v>190</v>
      </c>
      <c r="B146" s="158" t="s">
        <v>1</v>
      </c>
      <c r="C146" s="155" t="s">
        <v>61</v>
      </c>
      <c r="D146" s="155" t="s">
        <v>62</v>
      </c>
      <c r="E146" s="155" t="s">
        <v>191</v>
      </c>
      <c r="F146" s="155"/>
      <c r="G146" s="156">
        <f t="shared" si="6"/>
        <v>0</v>
      </c>
      <c r="H146" s="203">
        <f t="shared" si="6"/>
        <v>0</v>
      </c>
    </row>
    <row r="147" spans="1:8" ht="71.25" customHeight="1" hidden="1">
      <c r="A147" s="170" t="s">
        <v>192</v>
      </c>
      <c r="B147" s="158" t="s">
        <v>1</v>
      </c>
      <c r="C147" s="155" t="s">
        <v>61</v>
      </c>
      <c r="D147" s="155" t="s">
        <v>62</v>
      </c>
      <c r="E147" s="155" t="s">
        <v>193</v>
      </c>
      <c r="F147" s="155"/>
      <c r="G147" s="156">
        <f t="shared" si="6"/>
        <v>0</v>
      </c>
      <c r="H147" s="203">
        <f t="shared" si="6"/>
        <v>0</v>
      </c>
    </row>
    <row r="148" spans="1:8" ht="71.25" customHeight="1" hidden="1">
      <c r="A148" s="168" t="s">
        <v>233</v>
      </c>
      <c r="B148" s="158" t="s">
        <v>1</v>
      </c>
      <c r="C148" s="155" t="s">
        <v>61</v>
      </c>
      <c r="D148" s="155" t="s">
        <v>62</v>
      </c>
      <c r="E148" s="155" t="s">
        <v>234</v>
      </c>
      <c r="F148" s="155"/>
      <c r="G148" s="156">
        <f>G149+G150+G151+G153+G154</f>
        <v>0</v>
      </c>
      <c r="H148" s="203">
        <f>H149+H150+H151+H153+H154</f>
        <v>0</v>
      </c>
    </row>
    <row r="149" spans="1:8" ht="71.25" customHeight="1" hidden="1">
      <c r="A149" s="169" t="s">
        <v>166</v>
      </c>
      <c r="B149" s="158" t="s">
        <v>1</v>
      </c>
      <c r="C149" s="155" t="s">
        <v>61</v>
      </c>
      <c r="D149" s="155" t="s">
        <v>62</v>
      </c>
      <c r="E149" s="155" t="s">
        <v>234</v>
      </c>
      <c r="F149" s="155" t="s">
        <v>167</v>
      </c>
      <c r="G149" s="156"/>
      <c r="H149" s="203"/>
    </row>
    <row r="150" spans="1:8" ht="71.25" customHeight="1" hidden="1">
      <c r="A150" s="169" t="s">
        <v>174</v>
      </c>
      <c r="B150" s="158" t="s">
        <v>1</v>
      </c>
      <c r="C150" s="155" t="s">
        <v>61</v>
      </c>
      <c r="D150" s="155" t="s">
        <v>62</v>
      </c>
      <c r="E150" s="155" t="s">
        <v>234</v>
      </c>
      <c r="F150" s="155" t="s">
        <v>175</v>
      </c>
      <c r="G150" s="156"/>
      <c r="H150" s="203"/>
    </row>
    <row r="151" spans="1:8" s="159" customFormat="1" ht="71.25" customHeight="1" hidden="1">
      <c r="A151" s="169" t="s">
        <v>170</v>
      </c>
      <c r="B151" s="158" t="s">
        <v>1</v>
      </c>
      <c r="C151" s="155" t="s">
        <v>61</v>
      </c>
      <c r="D151" s="155" t="s">
        <v>62</v>
      </c>
      <c r="E151" s="155" t="s">
        <v>234</v>
      </c>
      <c r="F151" s="155" t="s">
        <v>171</v>
      </c>
      <c r="G151" s="156"/>
      <c r="H151" s="203"/>
    </row>
    <row r="152" spans="1:8" s="159" customFormat="1" ht="71.25" customHeight="1" hidden="1">
      <c r="A152" s="169" t="s">
        <v>176</v>
      </c>
      <c r="B152" s="158" t="s">
        <v>1</v>
      </c>
      <c r="C152" s="155" t="s">
        <v>61</v>
      </c>
      <c r="D152" s="155" t="s">
        <v>62</v>
      </c>
      <c r="E152" s="155" t="s">
        <v>234</v>
      </c>
      <c r="F152" s="155" t="s">
        <v>177</v>
      </c>
      <c r="G152" s="156"/>
      <c r="H152" s="203"/>
    </row>
    <row r="153" spans="1:8" ht="71.25" customHeight="1" hidden="1">
      <c r="A153" s="169" t="s">
        <v>180</v>
      </c>
      <c r="B153" s="158" t="s">
        <v>1</v>
      </c>
      <c r="C153" s="155" t="s">
        <v>61</v>
      </c>
      <c r="D153" s="155" t="s">
        <v>62</v>
      </c>
      <c r="E153" s="155" t="s">
        <v>234</v>
      </c>
      <c r="F153" s="155" t="s">
        <v>181</v>
      </c>
      <c r="G153" s="156"/>
      <c r="H153" s="203"/>
    </row>
    <row r="154" spans="1:8" ht="71.25" customHeight="1" hidden="1">
      <c r="A154" s="176" t="s">
        <v>231</v>
      </c>
      <c r="B154" s="158" t="s">
        <v>1</v>
      </c>
      <c r="C154" s="155" t="s">
        <v>61</v>
      </c>
      <c r="D154" s="155" t="s">
        <v>62</v>
      </c>
      <c r="E154" s="155" t="s">
        <v>234</v>
      </c>
      <c r="F154" s="160" t="s">
        <v>140</v>
      </c>
      <c r="G154" s="156"/>
      <c r="H154" s="203"/>
    </row>
    <row r="155" spans="1:8" ht="71.25" customHeight="1" hidden="1">
      <c r="A155" s="167" t="s">
        <v>235</v>
      </c>
      <c r="B155" s="158" t="s">
        <v>1</v>
      </c>
      <c r="C155" s="155" t="s">
        <v>61</v>
      </c>
      <c r="D155" s="155" t="s">
        <v>78</v>
      </c>
      <c r="E155" s="155"/>
      <c r="F155" s="155"/>
      <c r="G155" s="156">
        <f>G156</f>
        <v>0</v>
      </c>
      <c r="H155" s="203">
        <f>H156</f>
        <v>0</v>
      </c>
    </row>
    <row r="156" spans="1:8" ht="71.25" customHeight="1" hidden="1">
      <c r="A156" s="157" t="s">
        <v>163</v>
      </c>
      <c r="B156" s="158" t="s">
        <v>1</v>
      </c>
      <c r="C156" s="155" t="s">
        <v>61</v>
      </c>
      <c r="D156" s="155" t="s">
        <v>78</v>
      </c>
      <c r="E156" s="155" t="s">
        <v>164</v>
      </c>
      <c r="F156" s="155"/>
      <c r="G156" s="156">
        <f>G157+G163+G166</f>
        <v>0</v>
      </c>
      <c r="H156" s="203">
        <f>H157+H163+H166</f>
        <v>0</v>
      </c>
    </row>
    <row r="157" spans="1:8" ht="71.25" customHeight="1" hidden="1">
      <c r="A157" s="168" t="s">
        <v>172</v>
      </c>
      <c r="B157" s="158" t="s">
        <v>1</v>
      </c>
      <c r="C157" s="155" t="s">
        <v>61</v>
      </c>
      <c r="D157" s="155" t="s">
        <v>78</v>
      </c>
      <c r="E157" s="155" t="s">
        <v>173</v>
      </c>
      <c r="F157" s="155"/>
      <c r="G157" s="156">
        <f>G158+G159+G160+G161+G162</f>
        <v>0</v>
      </c>
      <c r="H157" s="203">
        <f>H158+H159+H160+H161+H162</f>
        <v>0</v>
      </c>
    </row>
    <row r="158" spans="1:8" ht="71.25" customHeight="1" hidden="1">
      <c r="A158" s="169" t="s">
        <v>166</v>
      </c>
      <c r="B158" s="158" t="s">
        <v>1</v>
      </c>
      <c r="C158" s="155" t="s">
        <v>61</v>
      </c>
      <c r="D158" s="155" t="s">
        <v>78</v>
      </c>
      <c r="E158" s="155" t="s">
        <v>173</v>
      </c>
      <c r="F158" s="155" t="s">
        <v>167</v>
      </c>
      <c r="G158" s="156"/>
      <c r="H158" s="203"/>
    </row>
    <row r="159" spans="1:8" ht="71.25" customHeight="1" hidden="1">
      <c r="A159" s="169" t="s">
        <v>168</v>
      </c>
      <c r="B159" s="158" t="s">
        <v>1</v>
      </c>
      <c r="C159" s="155" t="s">
        <v>61</v>
      </c>
      <c r="D159" s="155" t="s">
        <v>78</v>
      </c>
      <c r="E159" s="155" t="s">
        <v>173</v>
      </c>
      <c r="F159" s="155" t="s">
        <v>169</v>
      </c>
      <c r="G159" s="156"/>
      <c r="H159" s="203"/>
    </row>
    <row r="160" spans="1:8" s="159" customFormat="1" ht="71.25" customHeight="1" hidden="1">
      <c r="A160" s="169" t="s">
        <v>170</v>
      </c>
      <c r="B160" s="158" t="s">
        <v>1</v>
      </c>
      <c r="C160" s="155" t="s">
        <v>61</v>
      </c>
      <c r="D160" s="155" t="s">
        <v>78</v>
      </c>
      <c r="E160" s="155" t="s">
        <v>173</v>
      </c>
      <c r="F160" s="155" t="s">
        <v>171</v>
      </c>
      <c r="G160" s="156"/>
      <c r="H160" s="203"/>
    </row>
    <row r="161" spans="1:8" s="159" customFormat="1" ht="71.25" customHeight="1" hidden="1">
      <c r="A161" s="169" t="s">
        <v>176</v>
      </c>
      <c r="B161" s="158" t="s">
        <v>1</v>
      </c>
      <c r="C161" s="155" t="s">
        <v>61</v>
      </c>
      <c r="D161" s="155" t="s">
        <v>78</v>
      </c>
      <c r="E161" s="155" t="s">
        <v>173</v>
      </c>
      <c r="F161" s="155" t="s">
        <v>177</v>
      </c>
      <c r="G161" s="156"/>
      <c r="H161" s="203"/>
    </row>
    <row r="162" spans="1:8" ht="71.25" customHeight="1" hidden="1">
      <c r="A162" s="169" t="s">
        <v>180</v>
      </c>
      <c r="B162" s="158" t="s">
        <v>1</v>
      </c>
      <c r="C162" s="155" t="s">
        <v>61</v>
      </c>
      <c r="D162" s="155" t="s">
        <v>78</v>
      </c>
      <c r="E162" s="155" t="s">
        <v>173</v>
      </c>
      <c r="F162" s="155" t="s">
        <v>181</v>
      </c>
      <c r="G162" s="156"/>
      <c r="H162" s="203"/>
    </row>
    <row r="163" spans="1:8" ht="71.25" customHeight="1" hidden="1">
      <c r="A163" s="172" t="s">
        <v>236</v>
      </c>
      <c r="B163" s="158" t="s">
        <v>1</v>
      </c>
      <c r="C163" s="155" t="s">
        <v>61</v>
      </c>
      <c r="D163" s="155" t="s">
        <v>78</v>
      </c>
      <c r="E163" s="155" t="s">
        <v>237</v>
      </c>
      <c r="F163" s="155"/>
      <c r="G163" s="156">
        <f>G164+G165</f>
        <v>0</v>
      </c>
      <c r="H163" s="203">
        <f>H164+H165</f>
        <v>0</v>
      </c>
    </row>
    <row r="164" spans="1:8" ht="71.25" customHeight="1" hidden="1">
      <c r="A164" s="169" t="s">
        <v>217</v>
      </c>
      <c r="B164" s="158" t="s">
        <v>1</v>
      </c>
      <c r="C164" s="155" t="s">
        <v>61</v>
      </c>
      <c r="D164" s="155" t="s">
        <v>78</v>
      </c>
      <c r="E164" s="155" t="s">
        <v>237</v>
      </c>
      <c r="F164" s="155" t="s">
        <v>218</v>
      </c>
      <c r="G164" s="156"/>
      <c r="H164" s="203"/>
    </row>
    <row r="165" spans="1:8" ht="71.25" customHeight="1" hidden="1">
      <c r="A165" s="169" t="s">
        <v>219</v>
      </c>
      <c r="B165" s="158" t="s">
        <v>1</v>
      </c>
      <c r="C165" s="155" t="s">
        <v>61</v>
      </c>
      <c r="D165" s="155" t="s">
        <v>78</v>
      </c>
      <c r="E165" s="155" t="s">
        <v>237</v>
      </c>
      <c r="F165" s="155" t="s">
        <v>220</v>
      </c>
      <c r="G165" s="156"/>
      <c r="H165" s="203"/>
    </row>
    <row r="166" spans="1:8" ht="71.25" customHeight="1" hidden="1">
      <c r="A166" s="168" t="s">
        <v>238</v>
      </c>
      <c r="B166" s="158" t="s">
        <v>1</v>
      </c>
      <c r="C166" s="155" t="s">
        <v>61</v>
      </c>
      <c r="D166" s="155" t="s">
        <v>78</v>
      </c>
      <c r="E166" s="155" t="s">
        <v>239</v>
      </c>
      <c r="F166" s="155"/>
      <c r="G166" s="156">
        <f>G167</f>
        <v>0</v>
      </c>
      <c r="H166" s="203">
        <f>H167</f>
        <v>0</v>
      </c>
    </row>
    <row r="167" spans="1:8" ht="71.25" customHeight="1" hidden="1">
      <c r="A167" s="169" t="s">
        <v>180</v>
      </c>
      <c r="B167" s="158" t="s">
        <v>1</v>
      </c>
      <c r="C167" s="155" t="s">
        <v>61</v>
      </c>
      <c r="D167" s="155" t="s">
        <v>78</v>
      </c>
      <c r="E167" s="155" t="s">
        <v>239</v>
      </c>
      <c r="F167" s="155" t="s">
        <v>181</v>
      </c>
      <c r="G167" s="156"/>
      <c r="H167" s="203"/>
    </row>
    <row r="168" spans="1:8" ht="71.25" customHeight="1" hidden="1">
      <c r="A168" s="167" t="s">
        <v>240</v>
      </c>
      <c r="B168" s="158" t="s">
        <v>1</v>
      </c>
      <c r="C168" s="155" t="s">
        <v>61</v>
      </c>
      <c r="D168" s="155" t="s">
        <v>84</v>
      </c>
      <c r="E168" s="155"/>
      <c r="F168" s="155"/>
      <c r="G168" s="156">
        <f aca="true" t="shared" si="7" ref="G168:H170">G169</f>
        <v>0</v>
      </c>
      <c r="H168" s="203">
        <f t="shared" si="7"/>
        <v>0</v>
      </c>
    </row>
    <row r="169" spans="1:8" s="159" customFormat="1" ht="71.25" customHeight="1" hidden="1">
      <c r="A169" s="168" t="s">
        <v>241</v>
      </c>
      <c r="B169" s="158" t="s">
        <v>1</v>
      </c>
      <c r="C169" s="155" t="s">
        <v>61</v>
      </c>
      <c r="D169" s="155" t="s">
        <v>84</v>
      </c>
      <c r="E169" s="155" t="s">
        <v>242</v>
      </c>
      <c r="F169" s="155"/>
      <c r="G169" s="156">
        <f t="shared" si="7"/>
        <v>0</v>
      </c>
      <c r="H169" s="203">
        <f t="shared" si="7"/>
        <v>0</v>
      </c>
    </row>
    <row r="170" spans="1:8" ht="71.25" customHeight="1" hidden="1">
      <c r="A170" s="168" t="s">
        <v>243</v>
      </c>
      <c r="B170" s="158" t="s">
        <v>1</v>
      </c>
      <c r="C170" s="155" t="s">
        <v>61</v>
      </c>
      <c r="D170" s="155" t="s">
        <v>84</v>
      </c>
      <c r="E170" s="155" t="s">
        <v>244</v>
      </c>
      <c r="F170" s="155"/>
      <c r="G170" s="156">
        <f t="shared" si="7"/>
        <v>0</v>
      </c>
      <c r="H170" s="203">
        <f t="shared" si="7"/>
        <v>0</v>
      </c>
    </row>
    <row r="171" spans="1:8" ht="71.25" customHeight="1" hidden="1">
      <c r="A171" s="169" t="s">
        <v>180</v>
      </c>
      <c r="B171" s="158" t="s">
        <v>1</v>
      </c>
      <c r="C171" s="155" t="s">
        <v>61</v>
      </c>
      <c r="D171" s="155" t="s">
        <v>84</v>
      </c>
      <c r="E171" s="155" t="s">
        <v>244</v>
      </c>
      <c r="F171" s="155" t="s">
        <v>181</v>
      </c>
      <c r="G171" s="156"/>
      <c r="H171" s="203"/>
    </row>
    <row r="172" spans="1:8" ht="44.25" customHeight="1">
      <c r="A172" s="157" t="s">
        <v>245</v>
      </c>
      <c r="B172" s="158" t="s">
        <v>1</v>
      </c>
      <c r="C172" s="155" t="s">
        <v>62</v>
      </c>
      <c r="D172" s="155"/>
      <c r="E172" s="155"/>
      <c r="F172" s="155"/>
      <c r="G172" s="156">
        <f>G173+G181</f>
        <v>7183.099999999999</v>
      </c>
      <c r="H172" s="203">
        <f>H173+H181</f>
        <v>7183.099999999999</v>
      </c>
    </row>
    <row r="173" spans="1:8" ht="30.75" customHeight="1">
      <c r="A173" s="167" t="s">
        <v>86</v>
      </c>
      <c r="B173" s="158" t="s">
        <v>1</v>
      </c>
      <c r="C173" s="155" t="s">
        <v>62</v>
      </c>
      <c r="D173" s="155" t="s">
        <v>9</v>
      </c>
      <c r="E173" s="155"/>
      <c r="F173" s="155"/>
      <c r="G173" s="156">
        <f>G174</f>
        <v>2221.7</v>
      </c>
      <c r="H173" s="203">
        <f>H174</f>
        <v>2221.7</v>
      </c>
    </row>
    <row r="174" spans="1:8" ht="30.75" customHeight="1">
      <c r="A174" s="157" t="s">
        <v>163</v>
      </c>
      <c r="B174" s="158" t="s">
        <v>1</v>
      </c>
      <c r="C174" s="155" t="s">
        <v>62</v>
      </c>
      <c r="D174" s="155" t="s">
        <v>9</v>
      </c>
      <c r="E174" s="155" t="s">
        <v>191</v>
      </c>
      <c r="F174" s="155"/>
      <c r="G174" s="156">
        <f>G175</f>
        <v>2221.7</v>
      </c>
      <c r="H174" s="203">
        <f>H175</f>
        <v>2221.7</v>
      </c>
    </row>
    <row r="175" spans="1:8" s="159" customFormat="1" ht="71.25" customHeight="1">
      <c r="A175" s="168" t="s">
        <v>172</v>
      </c>
      <c r="B175" s="158" t="s">
        <v>1</v>
      </c>
      <c r="C175" s="155" t="s">
        <v>62</v>
      </c>
      <c r="D175" s="155" t="s">
        <v>9</v>
      </c>
      <c r="E175" s="155" t="s">
        <v>351</v>
      </c>
      <c r="F175" s="155"/>
      <c r="G175" s="156">
        <f>G176+G177+G178+G179+G180</f>
        <v>2221.7</v>
      </c>
      <c r="H175" s="203">
        <f>H176+H177+H178+H179+H180</f>
        <v>2221.7</v>
      </c>
    </row>
    <row r="176" spans="1:8" ht="37.5" customHeight="1">
      <c r="A176" s="169" t="s">
        <v>166</v>
      </c>
      <c r="B176" s="158" t="s">
        <v>1</v>
      </c>
      <c r="C176" s="155" t="s">
        <v>62</v>
      </c>
      <c r="D176" s="155" t="s">
        <v>9</v>
      </c>
      <c r="E176" s="155" t="s">
        <v>351</v>
      </c>
      <c r="F176" s="155" t="s">
        <v>167</v>
      </c>
      <c r="G176" s="156">
        <v>1572</v>
      </c>
      <c r="H176" s="203">
        <v>1572</v>
      </c>
    </row>
    <row r="177" spans="1:8" ht="42" customHeight="1">
      <c r="A177" s="169" t="s">
        <v>168</v>
      </c>
      <c r="B177" s="158" t="s">
        <v>1</v>
      </c>
      <c r="C177" s="155" t="s">
        <v>62</v>
      </c>
      <c r="D177" s="155" t="s">
        <v>9</v>
      </c>
      <c r="E177" s="155" t="s">
        <v>351</v>
      </c>
      <c r="F177" s="155" t="s">
        <v>169</v>
      </c>
      <c r="G177" s="156">
        <v>40</v>
      </c>
      <c r="H177" s="203">
        <v>40</v>
      </c>
    </row>
    <row r="178" spans="1:8" ht="71.25" customHeight="1" hidden="1">
      <c r="A178" s="169" t="s">
        <v>174</v>
      </c>
      <c r="B178" s="158" t="s">
        <v>1</v>
      </c>
      <c r="C178" s="155" t="s">
        <v>62</v>
      </c>
      <c r="D178" s="155" t="s">
        <v>9</v>
      </c>
      <c r="E178" s="155" t="s">
        <v>351</v>
      </c>
      <c r="F178" s="155" t="s">
        <v>175</v>
      </c>
      <c r="G178" s="156"/>
      <c r="H178" s="203"/>
    </row>
    <row r="179" spans="1:8" ht="71.25" customHeight="1">
      <c r="A179" s="169" t="s">
        <v>170</v>
      </c>
      <c r="B179" s="158" t="s">
        <v>1</v>
      </c>
      <c r="C179" s="155" t="s">
        <v>62</v>
      </c>
      <c r="D179" s="155" t="s">
        <v>9</v>
      </c>
      <c r="E179" s="155" t="s">
        <v>351</v>
      </c>
      <c r="F179" s="155" t="s">
        <v>171</v>
      </c>
      <c r="G179" s="156">
        <v>474.7</v>
      </c>
      <c r="H179" s="203">
        <v>474.7</v>
      </c>
    </row>
    <row r="180" spans="1:8" ht="45" customHeight="1">
      <c r="A180" s="169" t="s">
        <v>180</v>
      </c>
      <c r="B180" s="158" t="s">
        <v>1</v>
      </c>
      <c r="C180" s="155" t="s">
        <v>62</v>
      </c>
      <c r="D180" s="155" t="s">
        <v>9</v>
      </c>
      <c r="E180" s="155" t="s">
        <v>351</v>
      </c>
      <c r="F180" s="155" t="s">
        <v>181</v>
      </c>
      <c r="G180" s="156">
        <v>135</v>
      </c>
      <c r="H180" s="203">
        <v>135</v>
      </c>
    </row>
    <row r="181" spans="1:8" ht="31.5" customHeight="1">
      <c r="A181" s="174" t="s">
        <v>142</v>
      </c>
      <c r="B181" s="158" t="s">
        <v>1</v>
      </c>
      <c r="C181" s="160" t="s">
        <v>62</v>
      </c>
      <c r="D181" s="160" t="s">
        <v>78</v>
      </c>
      <c r="E181" s="160"/>
      <c r="F181" s="160"/>
      <c r="G181" s="156">
        <f>G182</f>
        <v>4961.4</v>
      </c>
      <c r="H181" s="203">
        <f>H182</f>
        <v>4961.4</v>
      </c>
    </row>
    <row r="182" spans="1:8" ht="31.5" customHeight="1">
      <c r="A182" s="157" t="s">
        <v>163</v>
      </c>
      <c r="B182" s="158" t="s">
        <v>1</v>
      </c>
      <c r="C182" s="155" t="s">
        <v>62</v>
      </c>
      <c r="D182" s="155" t="s">
        <v>78</v>
      </c>
      <c r="E182" s="155" t="s">
        <v>191</v>
      </c>
      <c r="F182" s="155"/>
      <c r="G182" s="218">
        <f>G183</f>
        <v>4961.4</v>
      </c>
      <c r="H182" s="203">
        <f>H183</f>
        <v>4961.4</v>
      </c>
    </row>
    <row r="183" spans="1:8" s="159" customFormat="1" ht="99.75" customHeight="1">
      <c r="A183" s="177" t="s">
        <v>246</v>
      </c>
      <c r="B183" s="158" t="s">
        <v>1</v>
      </c>
      <c r="C183" s="160" t="s">
        <v>62</v>
      </c>
      <c r="D183" s="160" t="s">
        <v>78</v>
      </c>
      <c r="E183" s="160" t="s">
        <v>354</v>
      </c>
      <c r="F183" s="160"/>
      <c r="G183" s="156">
        <f>G184+G185</f>
        <v>4961.4</v>
      </c>
      <c r="H183" s="203">
        <f>H184+H185</f>
        <v>4961.4</v>
      </c>
    </row>
    <row r="184" spans="1:8" ht="52.5" customHeight="1">
      <c r="A184" s="169" t="s">
        <v>178</v>
      </c>
      <c r="B184" s="158" t="s">
        <v>1</v>
      </c>
      <c r="C184" s="160" t="s">
        <v>62</v>
      </c>
      <c r="D184" s="160" t="s">
        <v>78</v>
      </c>
      <c r="E184" s="160" t="s">
        <v>354</v>
      </c>
      <c r="F184" s="160" t="s">
        <v>181</v>
      </c>
      <c r="G184" s="156">
        <v>4961.4</v>
      </c>
      <c r="H184" s="203">
        <v>4961.4</v>
      </c>
    </row>
    <row r="185" spans="1:8" ht="71.25" customHeight="1" hidden="1">
      <c r="A185" s="178" t="s">
        <v>231</v>
      </c>
      <c r="B185" s="158" t="s">
        <v>1</v>
      </c>
      <c r="C185" s="160" t="s">
        <v>62</v>
      </c>
      <c r="D185" s="160" t="s">
        <v>78</v>
      </c>
      <c r="E185" s="160" t="s">
        <v>354</v>
      </c>
      <c r="F185" s="160" t="s">
        <v>140</v>
      </c>
      <c r="G185" s="156"/>
      <c r="H185" s="203"/>
    </row>
    <row r="186" spans="1:8" ht="23.25" customHeight="1" hidden="1">
      <c r="A186" s="157" t="s">
        <v>73</v>
      </c>
      <c r="B186" s="158" t="s">
        <v>1</v>
      </c>
      <c r="C186" s="155" t="s">
        <v>9</v>
      </c>
      <c r="D186" s="155"/>
      <c r="E186" s="155"/>
      <c r="F186" s="155"/>
      <c r="G186" s="156">
        <f>G187+G196+G204</f>
        <v>0</v>
      </c>
      <c r="H186" s="203">
        <f>H187+H196+H204</f>
        <v>0</v>
      </c>
    </row>
    <row r="187" spans="1:8" s="159" customFormat="1" ht="23.25" customHeight="1" hidden="1">
      <c r="A187" s="179" t="s">
        <v>247</v>
      </c>
      <c r="B187" s="158" t="s">
        <v>1</v>
      </c>
      <c r="C187" s="160" t="s">
        <v>9</v>
      </c>
      <c r="D187" s="160" t="s">
        <v>5</v>
      </c>
      <c r="E187" s="160"/>
      <c r="F187" s="160"/>
      <c r="G187" s="156">
        <f>G188</f>
        <v>0</v>
      </c>
      <c r="H187" s="203">
        <f>H188</f>
        <v>0</v>
      </c>
    </row>
    <row r="188" spans="1:8" ht="23.25" customHeight="1" hidden="1">
      <c r="A188" s="157" t="s">
        <v>163</v>
      </c>
      <c r="B188" s="158" t="s">
        <v>1</v>
      </c>
      <c r="C188" s="155" t="s">
        <v>9</v>
      </c>
      <c r="D188" s="155" t="s">
        <v>5</v>
      </c>
      <c r="E188" s="155" t="s">
        <v>164</v>
      </c>
      <c r="F188" s="155"/>
      <c r="G188" s="156">
        <f>G189+G193</f>
        <v>0</v>
      </c>
      <c r="H188" s="203">
        <f>H189+H193</f>
        <v>0</v>
      </c>
    </row>
    <row r="189" spans="1:8" ht="50.25" customHeight="1" hidden="1">
      <c r="A189" s="177" t="s">
        <v>248</v>
      </c>
      <c r="B189" s="158" t="s">
        <v>1</v>
      </c>
      <c r="C189" s="160" t="s">
        <v>9</v>
      </c>
      <c r="D189" s="160" t="s">
        <v>5</v>
      </c>
      <c r="E189" s="160" t="s">
        <v>249</v>
      </c>
      <c r="F189" s="160"/>
      <c r="G189" s="156">
        <f>G190+G191+G192</f>
        <v>0</v>
      </c>
      <c r="H189" s="203">
        <f>H190+H191+H192</f>
        <v>0</v>
      </c>
    </row>
    <row r="190" spans="1:8" ht="50.25" customHeight="1" hidden="1">
      <c r="A190" s="169" t="s">
        <v>178</v>
      </c>
      <c r="B190" s="158" t="s">
        <v>1</v>
      </c>
      <c r="C190" s="160" t="s">
        <v>9</v>
      </c>
      <c r="D190" s="160" t="s">
        <v>5</v>
      </c>
      <c r="E190" s="160" t="s">
        <v>249</v>
      </c>
      <c r="F190" s="160" t="s">
        <v>179</v>
      </c>
      <c r="G190" s="156"/>
      <c r="H190" s="203"/>
    </row>
    <row r="191" spans="1:8" ht="50.25" customHeight="1" hidden="1">
      <c r="A191" s="169" t="s">
        <v>180</v>
      </c>
      <c r="B191" s="158" t="s">
        <v>1</v>
      </c>
      <c r="C191" s="160" t="s">
        <v>9</v>
      </c>
      <c r="D191" s="160" t="s">
        <v>5</v>
      </c>
      <c r="E191" s="160" t="s">
        <v>249</v>
      </c>
      <c r="F191" s="160" t="s">
        <v>181</v>
      </c>
      <c r="G191" s="156"/>
      <c r="H191" s="203"/>
    </row>
    <row r="192" spans="1:8" ht="50.25" customHeight="1" hidden="1">
      <c r="A192" s="178" t="s">
        <v>231</v>
      </c>
      <c r="B192" s="158" t="s">
        <v>1</v>
      </c>
      <c r="C192" s="160" t="s">
        <v>9</v>
      </c>
      <c r="D192" s="160" t="s">
        <v>5</v>
      </c>
      <c r="E192" s="160" t="s">
        <v>249</v>
      </c>
      <c r="F192" s="160" t="s">
        <v>140</v>
      </c>
      <c r="G192" s="156"/>
      <c r="H192" s="203"/>
    </row>
    <row r="193" spans="1:8" ht="50.25" customHeight="1" hidden="1">
      <c r="A193" s="175" t="s">
        <v>250</v>
      </c>
      <c r="B193" s="158" t="s">
        <v>1</v>
      </c>
      <c r="C193" s="160" t="s">
        <v>9</v>
      </c>
      <c r="D193" s="160" t="s">
        <v>5</v>
      </c>
      <c r="E193" s="160" t="s">
        <v>251</v>
      </c>
      <c r="F193" s="160"/>
      <c r="G193" s="156">
        <f>G194+G195</f>
        <v>0</v>
      </c>
      <c r="H193" s="203">
        <f>H194+H195</f>
        <v>0</v>
      </c>
    </row>
    <row r="194" spans="1:8" ht="50.25" customHeight="1" hidden="1">
      <c r="A194" s="169" t="s">
        <v>180</v>
      </c>
      <c r="B194" s="158" t="s">
        <v>1</v>
      </c>
      <c r="C194" s="160" t="s">
        <v>9</v>
      </c>
      <c r="D194" s="160" t="s">
        <v>5</v>
      </c>
      <c r="E194" s="160" t="s">
        <v>251</v>
      </c>
      <c r="F194" s="160" t="s">
        <v>181</v>
      </c>
      <c r="G194" s="156"/>
      <c r="H194" s="203"/>
    </row>
    <row r="195" spans="1:8" ht="50.25" customHeight="1" hidden="1">
      <c r="A195" s="178" t="s">
        <v>231</v>
      </c>
      <c r="B195" s="158" t="s">
        <v>1</v>
      </c>
      <c r="C195" s="160" t="s">
        <v>9</v>
      </c>
      <c r="D195" s="160" t="s">
        <v>5</v>
      </c>
      <c r="E195" s="160" t="s">
        <v>251</v>
      </c>
      <c r="F195" s="160" t="s">
        <v>140</v>
      </c>
      <c r="G195" s="156"/>
      <c r="H195" s="203"/>
    </row>
    <row r="196" spans="1:8" ht="36.75" customHeight="1" hidden="1">
      <c r="A196" s="174" t="s">
        <v>74</v>
      </c>
      <c r="B196" s="158" t="s">
        <v>1</v>
      </c>
      <c r="C196" s="160" t="s">
        <v>9</v>
      </c>
      <c r="D196" s="160" t="s">
        <v>61</v>
      </c>
      <c r="E196" s="160"/>
      <c r="F196" s="160"/>
      <c r="G196" s="156">
        <f>G197</f>
        <v>0</v>
      </c>
      <c r="H196" s="203">
        <f>H197</f>
        <v>0</v>
      </c>
    </row>
    <row r="197" spans="1:8" ht="36.75" customHeight="1" hidden="1">
      <c r="A197" s="157" t="s">
        <v>163</v>
      </c>
      <c r="B197" s="158" t="s">
        <v>1</v>
      </c>
      <c r="C197" s="155" t="s">
        <v>9</v>
      </c>
      <c r="D197" s="155" t="s">
        <v>61</v>
      </c>
      <c r="E197" s="155" t="s">
        <v>191</v>
      </c>
      <c r="F197" s="155"/>
      <c r="G197" s="156">
        <f>G198+G201</f>
        <v>0</v>
      </c>
      <c r="H197" s="203">
        <f>H198+H201</f>
        <v>0</v>
      </c>
    </row>
    <row r="198" spans="1:8" ht="71.25" customHeight="1" hidden="1">
      <c r="A198" s="175" t="s">
        <v>252</v>
      </c>
      <c r="B198" s="158" t="s">
        <v>1</v>
      </c>
      <c r="C198" s="160" t="s">
        <v>9</v>
      </c>
      <c r="D198" s="160" t="s">
        <v>61</v>
      </c>
      <c r="E198" s="160" t="s">
        <v>354</v>
      </c>
      <c r="F198" s="160"/>
      <c r="G198" s="156">
        <f>G199+G200</f>
        <v>0</v>
      </c>
      <c r="H198" s="203">
        <f>H199+H200</f>
        <v>0</v>
      </c>
    </row>
    <row r="199" spans="1:8" ht="50.25" customHeight="1" hidden="1">
      <c r="A199" s="169" t="s">
        <v>180</v>
      </c>
      <c r="B199" s="158" t="s">
        <v>1</v>
      </c>
      <c r="C199" s="160" t="s">
        <v>9</v>
      </c>
      <c r="D199" s="160" t="s">
        <v>61</v>
      </c>
      <c r="E199" s="160" t="s">
        <v>354</v>
      </c>
      <c r="F199" s="160" t="s">
        <v>181</v>
      </c>
      <c r="G199" s="156"/>
      <c r="H199" s="203"/>
    </row>
    <row r="200" spans="1:8" ht="71.25" customHeight="1" hidden="1">
      <c r="A200" s="178" t="s">
        <v>231</v>
      </c>
      <c r="B200" s="158" t="s">
        <v>1</v>
      </c>
      <c r="C200" s="160" t="s">
        <v>9</v>
      </c>
      <c r="D200" s="160" t="s">
        <v>61</v>
      </c>
      <c r="E200" s="160" t="s">
        <v>253</v>
      </c>
      <c r="F200" s="160" t="s">
        <v>140</v>
      </c>
      <c r="G200" s="156"/>
      <c r="H200" s="203"/>
    </row>
    <row r="201" spans="1:8" ht="71.25" customHeight="1" hidden="1">
      <c r="A201" s="175" t="s">
        <v>254</v>
      </c>
      <c r="B201" s="158" t="s">
        <v>1</v>
      </c>
      <c r="C201" s="160" t="s">
        <v>9</v>
      </c>
      <c r="D201" s="160" t="s">
        <v>61</v>
      </c>
      <c r="E201" s="160" t="s">
        <v>255</v>
      </c>
      <c r="F201" s="160"/>
      <c r="G201" s="156">
        <f>G202+G203</f>
        <v>0</v>
      </c>
      <c r="H201" s="203">
        <f>H202+H203</f>
        <v>0</v>
      </c>
    </row>
    <row r="202" spans="1:8" ht="71.25" customHeight="1" hidden="1">
      <c r="A202" s="169" t="s">
        <v>178</v>
      </c>
      <c r="B202" s="158" t="s">
        <v>1</v>
      </c>
      <c r="C202" s="160" t="s">
        <v>9</v>
      </c>
      <c r="D202" s="160" t="s">
        <v>61</v>
      </c>
      <c r="E202" s="160" t="s">
        <v>255</v>
      </c>
      <c r="F202" s="160" t="s">
        <v>179</v>
      </c>
      <c r="G202" s="156"/>
      <c r="H202" s="203"/>
    </row>
    <row r="203" spans="1:8" ht="71.25" customHeight="1" hidden="1">
      <c r="A203" s="169" t="s">
        <v>180</v>
      </c>
      <c r="B203" s="158" t="s">
        <v>1</v>
      </c>
      <c r="C203" s="160" t="s">
        <v>9</v>
      </c>
      <c r="D203" s="160" t="s">
        <v>61</v>
      </c>
      <c r="E203" s="160" t="s">
        <v>255</v>
      </c>
      <c r="F203" s="160" t="s">
        <v>181</v>
      </c>
      <c r="G203" s="156"/>
      <c r="H203" s="203"/>
    </row>
    <row r="204" spans="1:8" ht="71.25" customHeight="1" hidden="1">
      <c r="A204" s="167" t="s">
        <v>256</v>
      </c>
      <c r="B204" s="158" t="s">
        <v>1</v>
      </c>
      <c r="C204" s="155" t="s">
        <v>9</v>
      </c>
      <c r="D204" s="155" t="s">
        <v>9</v>
      </c>
      <c r="E204" s="155"/>
      <c r="F204" s="155"/>
      <c r="G204" s="156">
        <f>G205</f>
        <v>0</v>
      </c>
      <c r="H204" s="203">
        <f>H205</f>
        <v>0</v>
      </c>
    </row>
    <row r="205" spans="1:8" ht="71.25" customHeight="1" hidden="1">
      <c r="A205" s="157" t="s">
        <v>163</v>
      </c>
      <c r="B205" s="158" t="s">
        <v>1</v>
      </c>
      <c r="C205" s="155" t="s">
        <v>9</v>
      </c>
      <c r="D205" s="155" t="s">
        <v>9</v>
      </c>
      <c r="E205" s="155" t="s">
        <v>164</v>
      </c>
      <c r="F205" s="155"/>
      <c r="G205" s="156">
        <f>G206</f>
        <v>0</v>
      </c>
      <c r="H205" s="203">
        <f>H206</f>
        <v>0</v>
      </c>
    </row>
    <row r="206" spans="1:8" ht="71.25" customHeight="1" hidden="1">
      <c r="A206" s="168" t="s">
        <v>172</v>
      </c>
      <c r="B206" s="158" t="s">
        <v>1</v>
      </c>
      <c r="C206" s="155" t="s">
        <v>9</v>
      </c>
      <c r="D206" s="155" t="s">
        <v>9</v>
      </c>
      <c r="E206" s="155" t="s">
        <v>173</v>
      </c>
      <c r="F206" s="155"/>
      <c r="G206" s="156">
        <f>G207+G208</f>
        <v>0</v>
      </c>
      <c r="H206" s="203">
        <f>H207+H208</f>
        <v>0</v>
      </c>
    </row>
    <row r="207" spans="1:8" ht="71.25" customHeight="1" hidden="1">
      <c r="A207" s="169" t="s">
        <v>166</v>
      </c>
      <c r="B207" s="158" t="s">
        <v>1</v>
      </c>
      <c r="C207" s="155" t="s">
        <v>9</v>
      </c>
      <c r="D207" s="155" t="s">
        <v>9</v>
      </c>
      <c r="E207" s="155" t="s">
        <v>173</v>
      </c>
      <c r="F207" s="155" t="s">
        <v>167</v>
      </c>
      <c r="G207" s="156"/>
      <c r="H207" s="203"/>
    </row>
    <row r="208" spans="1:8" ht="71.25" customHeight="1" hidden="1">
      <c r="A208" s="169" t="s">
        <v>170</v>
      </c>
      <c r="B208" s="158" t="s">
        <v>1</v>
      </c>
      <c r="C208" s="155" t="s">
        <v>9</v>
      </c>
      <c r="D208" s="155" t="s">
        <v>9</v>
      </c>
      <c r="E208" s="155" t="s">
        <v>173</v>
      </c>
      <c r="F208" s="155" t="s">
        <v>171</v>
      </c>
      <c r="G208" s="156"/>
      <c r="H208" s="203"/>
    </row>
    <row r="209" spans="1:8" ht="32.25" customHeight="1">
      <c r="A209" s="167" t="s">
        <v>256</v>
      </c>
      <c r="B209" s="158" t="s">
        <v>379</v>
      </c>
      <c r="C209" s="155" t="s">
        <v>9</v>
      </c>
      <c r="D209" s="155" t="s">
        <v>9</v>
      </c>
      <c r="E209" s="155"/>
      <c r="F209" s="155"/>
      <c r="G209" s="156">
        <f>G210</f>
        <v>1584.4</v>
      </c>
      <c r="H209" s="203">
        <f>H210</f>
        <v>1444.4</v>
      </c>
    </row>
    <row r="210" spans="1:8" ht="15.75">
      <c r="A210" s="157" t="s">
        <v>163</v>
      </c>
      <c r="B210" s="158" t="s">
        <v>379</v>
      </c>
      <c r="C210" s="155" t="s">
        <v>9</v>
      </c>
      <c r="D210" s="155" t="s">
        <v>9</v>
      </c>
      <c r="E210" s="155" t="s">
        <v>191</v>
      </c>
      <c r="F210" s="155"/>
      <c r="G210" s="156">
        <f>G211</f>
        <v>1584.4</v>
      </c>
      <c r="H210" s="203">
        <f>H211</f>
        <v>1444.4</v>
      </c>
    </row>
    <row r="211" spans="1:8" s="159" customFormat="1" ht="60">
      <c r="A211" s="168" t="s">
        <v>172</v>
      </c>
      <c r="B211" s="158" t="s">
        <v>379</v>
      </c>
      <c r="C211" s="155" t="s">
        <v>9</v>
      </c>
      <c r="D211" s="155" t="s">
        <v>9</v>
      </c>
      <c r="E211" s="155" t="s">
        <v>351</v>
      </c>
      <c r="F211" s="155"/>
      <c r="G211" s="156">
        <f>G212+G213+G214+G215</f>
        <v>1584.4</v>
      </c>
      <c r="H211" s="203">
        <f>H212+H213+H214+H215</f>
        <v>1444.4</v>
      </c>
    </row>
    <row r="212" spans="1:8" ht="30">
      <c r="A212" s="169" t="s">
        <v>166</v>
      </c>
      <c r="B212" s="158" t="s">
        <v>379</v>
      </c>
      <c r="C212" s="155" t="s">
        <v>9</v>
      </c>
      <c r="D212" s="155" t="s">
        <v>9</v>
      </c>
      <c r="E212" s="155" t="s">
        <v>351</v>
      </c>
      <c r="F212" s="155" t="s">
        <v>167</v>
      </c>
      <c r="G212" s="156">
        <v>1094</v>
      </c>
      <c r="H212" s="203">
        <v>1094</v>
      </c>
    </row>
    <row r="213" spans="1:8" ht="45">
      <c r="A213" s="169" t="s">
        <v>168</v>
      </c>
      <c r="B213" s="158" t="s">
        <v>379</v>
      </c>
      <c r="C213" s="155" t="s">
        <v>9</v>
      </c>
      <c r="D213" s="155" t="s">
        <v>9</v>
      </c>
      <c r="E213" s="155" t="s">
        <v>351</v>
      </c>
      <c r="F213" s="155" t="s">
        <v>169</v>
      </c>
      <c r="G213" s="156">
        <v>20</v>
      </c>
      <c r="H213" s="203">
        <v>20</v>
      </c>
    </row>
    <row r="214" spans="1:8" ht="30.75" customHeight="1">
      <c r="A214" s="169" t="s">
        <v>170</v>
      </c>
      <c r="B214" s="158" t="s">
        <v>379</v>
      </c>
      <c r="C214" s="155" t="s">
        <v>9</v>
      </c>
      <c r="D214" s="155" t="s">
        <v>9</v>
      </c>
      <c r="E214" s="155" t="s">
        <v>351</v>
      </c>
      <c r="F214" s="155" t="s">
        <v>171</v>
      </c>
      <c r="G214" s="156">
        <v>330.4</v>
      </c>
      <c r="H214" s="203">
        <v>330.4</v>
      </c>
    </row>
    <row r="215" spans="1:8" ht="30.75" customHeight="1">
      <c r="A215" s="169" t="s">
        <v>180</v>
      </c>
      <c r="B215" s="158" t="s">
        <v>379</v>
      </c>
      <c r="C215" s="155" t="s">
        <v>9</v>
      </c>
      <c r="D215" s="155" t="s">
        <v>9</v>
      </c>
      <c r="E215" s="155" t="s">
        <v>351</v>
      </c>
      <c r="F215" s="155" t="s">
        <v>181</v>
      </c>
      <c r="G215" s="156">
        <v>140</v>
      </c>
      <c r="H215" s="203"/>
    </row>
    <row r="216" spans="1:8" ht="31.5" customHeight="1">
      <c r="A216" s="157" t="s">
        <v>75</v>
      </c>
      <c r="B216" s="163" t="s">
        <v>77</v>
      </c>
      <c r="C216" s="155" t="s">
        <v>76</v>
      </c>
      <c r="D216" s="155"/>
      <c r="E216" s="155"/>
      <c r="F216" s="155"/>
      <c r="G216" s="156">
        <f>G217+G232+G254+G289+G265+G274</f>
        <v>335312.10000000003</v>
      </c>
      <c r="H216" s="203">
        <f>H217+H232+H254+H289+H265+H274</f>
        <v>325008.49100000004</v>
      </c>
    </row>
    <row r="217" spans="1:8" s="159" customFormat="1" ht="46.5" customHeight="1">
      <c r="A217" s="167" t="s">
        <v>333</v>
      </c>
      <c r="B217" s="158" t="s">
        <v>77</v>
      </c>
      <c r="C217" s="155" t="s">
        <v>76</v>
      </c>
      <c r="D217" s="155" t="s">
        <v>4</v>
      </c>
      <c r="E217" s="155"/>
      <c r="F217" s="155"/>
      <c r="G217" s="196">
        <f>G218+G225</f>
        <v>52113.1</v>
      </c>
      <c r="H217" s="206">
        <f>H218+H225</f>
        <v>50625.1</v>
      </c>
    </row>
    <row r="218" spans="1:8" ht="63.75" customHeight="1">
      <c r="A218" s="170" t="s">
        <v>321</v>
      </c>
      <c r="B218" s="163" t="s">
        <v>77</v>
      </c>
      <c r="C218" s="155" t="s">
        <v>76</v>
      </c>
      <c r="D218" s="155" t="s">
        <v>4</v>
      </c>
      <c r="E218" s="155" t="s">
        <v>322</v>
      </c>
      <c r="F218" s="155"/>
      <c r="G218" s="156">
        <f aca="true" t="shared" si="8" ref="G218:H220">G219</f>
        <v>30529</v>
      </c>
      <c r="H218" s="203">
        <f t="shared" si="8"/>
        <v>30529</v>
      </c>
    </row>
    <row r="219" spans="1:8" ht="48.75" customHeight="1">
      <c r="A219" s="170" t="s">
        <v>334</v>
      </c>
      <c r="B219" s="158" t="s">
        <v>77</v>
      </c>
      <c r="C219" s="155" t="s">
        <v>76</v>
      </c>
      <c r="D219" s="155" t="s">
        <v>4</v>
      </c>
      <c r="E219" s="155" t="s">
        <v>335</v>
      </c>
      <c r="F219" s="155"/>
      <c r="G219" s="156">
        <f t="shared" si="8"/>
        <v>30529</v>
      </c>
      <c r="H219" s="203">
        <f t="shared" si="8"/>
        <v>30529</v>
      </c>
    </row>
    <row r="220" spans="1:8" s="159" customFormat="1" ht="71.25" customHeight="1">
      <c r="A220" s="170" t="s">
        <v>336</v>
      </c>
      <c r="B220" s="163" t="s">
        <v>77</v>
      </c>
      <c r="C220" s="155" t="s">
        <v>76</v>
      </c>
      <c r="D220" s="155" t="s">
        <v>4</v>
      </c>
      <c r="E220" s="155" t="s">
        <v>337</v>
      </c>
      <c r="F220" s="155"/>
      <c r="G220" s="156">
        <f t="shared" si="8"/>
        <v>30529</v>
      </c>
      <c r="H220" s="203">
        <f t="shared" si="8"/>
        <v>30529</v>
      </c>
    </row>
    <row r="221" spans="1:8" ht="71.25" customHeight="1">
      <c r="A221" s="168" t="s">
        <v>338</v>
      </c>
      <c r="B221" s="158" t="s">
        <v>77</v>
      </c>
      <c r="C221" s="155" t="s">
        <v>76</v>
      </c>
      <c r="D221" s="155" t="s">
        <v>4</v>
      </c>
      <c r="E221" s="180" t="s">
        <v>339</v>
      </c>
      <c r="F221" s="155"/>
      <c r="G221" s="156">
        <f>G222+G223+G224</f>
        <v>30529</v>
      </c>
      <c r="H221" s="203">
        <f>H222+H223+H224</f>
        <v>30529</v>
      </c>
    </row>
    <row r="222" spans="1:8" ht="71.25" customHeight="1">
      <c r="A222" s="186" t="s">
        <v>217</v>
      </c>
      <c r="B222" s="163" t="s">
        <v>77</v>
      </c>
      <c r="C222" s="155" t="s">
        <v>76</v>
      </c>
      <c r="D222" s="155" t="s">
        <v>4</v>
      </c>
      <c r="E222" s="180" t="s">
        <v>339</v>
      </c>
      <c r="F222" s="155" t="s">
        <v>218</v>
      </c>
      <c r="G222" s="156">
        <v>22562</v>
      </c>
      <c r="H222" s="156">
        <v>22562</v>
      </c>
    </row>
    <row r="223" spans="1:8" s="159" customFormat="1" ht="71.25" customHeight="1">
      <c r="A223" s="186" t="s">
        <v>357</v>
      </c>
      <c r="B223" s="163" t="s">
        <v>77</v>
      </c>
      <c r="C223" s="155" t="s">
        <v>76</v>
      </c>
      <c r="D223" s="155" t="s">
        <v>4</v>
      </c>
      <c r="E223" s="180" t="s">
        <v>339</v>
      </c>
      <c r="F223" s="155" t="s">
        <v>220</v>
      </c>
      <c r="G223" s="156">
        <v>6815</v>
      </c>
      <c r="H223" s="156">
        <v>6815</v>
      </c>
    </row>
    <row r="224" spans="1:8" s="159" customFormat="1" ht="71.25" customHeight="1">
      <c r="A224" s="169" t="s">
        <v>180</v>
      </c>
      <c r="B224" s="163" t="s">
        <v>77</v>
      </c>
      <c r="C224" s="155" t="s">
        <v>76</v>
      </c>
      <c r="D224" s="155" t="s">
        <v>4</v>
      </c>
      <c r="E224" s="180" t="s">
        <v>339</v>
      </c>
      <c r="F224" s="155" t="s">
        <v>181</v>
      </c>
      <c r="G224" s="156">
        <v>1152</v>
      </c>
      <c r="H224" s="156">
        <v>1152</v>
      </c>
    </row>
    <row r="225" spans="1:8" ht="15.75">
      <c r="A225" s="157" t="s">
        <v>163</v>
      </c>
      <c r="B225" s="158" t="s">
        <v>77</v>
      </c>
      <c r="C225" s="155" t="s">
        <v>76</v>
      </c>
      <c r="D225" s="155" t="s">
        <v>4</v>
      </c>
      <c r="E225" s="155" t="s">
        <v>191</v>
      </c>
      <c r="F225" s="155"/>
      <c r="G225" s="156">
        <f>G226</f>
        <v>21584.1</v>
      </c>
      <c r="H225" s="203">
        <f>H226</f>
        <v>20096.1</v>
      </c>
    </row>
    <row r="226" spans="1:8" ht="30">
      <c r="A226" s="168" t="s">
        <v>340</v>
      </c>
      <c r="B226" s="163" t="s">
        <v>77</v>
      </c>
      <c r="C226" s="155" t="s">
        <v>76</v>
      </c>
      <c r="D226" s="155" t="s">
        <v>4</v>
      </c>
      <c r="E226" s="180" t="s">
        <v>366</v>
      </c>
      <c r="F226" s="155"/>
      <c r="G226" s="156">
        <f>G227+G228+G229+G230+G231</f>
        <v>21584.1</v>
      </c>
      <c r="H226" s="203">
        <f>H227+H228+H229+H230+H231</f>
        <v>20096.1</v>
      </c>
    </row>
    <row r="227" spans="1:8" ht="15">
      <c r="A227" s="186" t="s">
        <v>217</v>
      </c>
      <c r="B227" s="163" t="s">
        <v>77</v>
      </c>
      <c r="C227" s="155" t="s">
        <v>76</v>
      </c>
      <c r="D227" s="155" t="s">
        <v>4</v>
      </c>
      <c r="E227" s="180" t="s">
        <v>366</v>
      </c>
      <c r="F227" s="155" t="s">
        <v>218</v>
      </c>
      <c r="G227" s="156">
        <v>9446</v>
      </c>
      <c r="H227" s="203">
        <v>9446</v>
      </c>
    </row>
    <row r="228" spans="1:8" s="159" customFormat="1" ht="48.75" customHeight="1">
      <c r="A228" s="186" t="s">
        <v>294</v>
      </c>
      <c r="B228" s="158" t="s">
        <v>77</v>
      </c>
      <c r="C228" s="155" t="s">
        <v>76</v>
      </c>
      <c r="D228" s="155" t="s">
        <v>4</v>
      </c>
      <c r="E228" s="180" t="s">
        <v>366</v>
      </c>
      <c r="F228" s="155" t="s">
        <v>295</v>
      </c>
      <c r="G228" s="156">
        <v>175</v>
      </c>
      <c r="H228" s="203">
        <v>175</v>
      </c>
    </row>
    <row r="229" spans="1:8" ht="41.25" customHeight="1">
      <c r="A229" s="186" t="s">
        <v>357</v>
      </c>
      <c r="B229" s="158" t="s">
        <v>77</v>
      </c>
      <c r="C229" s="155" t="s">
        <v>76</v>
      </c>
      <c r="D229" s="155" t="s">
        <v>4</v>
      </c>
      <c r="E229" s="180" t="s">
        <v>366</v>
      </c>
      <c r="F229" s="155" t="s">
        <v>220</v>
      </c>
      <c r="G229" s="156">
        <v>2853.1</v>
      </c>
      <c r="H229" s="203">
        <v>2853.1</v>
      </c>
    </row>
    <row r="230" spans="1:8" ht="41.25" customHeight="1">
      <c r="A230" s="169" t="s">
        <v>180</v>
      </c>
      <c r="B230" s="158" t="s">
        <v>77</v>
      </c>
      <c r="C230" s="155" t="s">
        <v>76</v>
      </c>
      <c r="D230" s="155" t="s">
        <v>4</v>
      </c>
      <c r="E230" s="180" t="s">
        <v>366</v>
      </c>
      <c r="F230" s="155" t="s">
        <v>181</v>
      </c>
      <c r="G230" s="156">
        <v>9000</v>
      </c>
      <c r="H230" s="203">
        <f>8000-3228+2740</f>
        <v>7512</v>
      </c>
    </row>
    <row r="231" spans="1:8" ht="71.25" customHeight="1">
      <c r="A231" s="186" t="s">
        <v>184</v>
      </c>
      <c r="B231" s="158" t="s">
        <v>77</v>
      </c>
      <c r="C231" s="155" t="s">
        <v>76</v>
      </c>
      <c r="D231" s="155" t="s">
        <v>4</v>
      </c>
      <c r="E231" s="180" t="s">
        <v>366</v>
      </c>
      <c r="F231" s="155" t="s">
        <v>185</v>
      </c>
      <c r="G231" s="156">
        <v>110</v>
      </c>
      <c r="H231" s="203">
        <v>110</v>
      </c>
    </row>
    <row r="232" spans="1:8" ht="37.5" customHeight="1">
      <c r="A232" s="167" t="s">
        <v>317</v>
      </c>
      <c r="B232" s="163" t="s">
        <v>77</v>
      </c>
      <c r="C232" s="155" t="s">
        <v>76</v>
      </c>
      <c r="D232" s="155" t="s">
        <v>5</v>
      </c>
      <c r="E232" s="155"/>
      <c r="F232" s="155"/>
      <c r="G232" s="196">
        <f>G237+G246+G233</f>
        <v>248635.9</v>
      </c>
      <c r="H232" s="206">
        <f>H237+H246+H233</f>
        <v>243817.491</v>
      </c>
    </row>
    <row r="233" spans="1:8" ht="46.5" customHeight="1" hidden="1">
      <c r="A233" s="168" t="s">
        <v>367</v>
      </c>
      <c r="B233" s="163" t="s">
        <v>77</v>
      </c>
      <c r="C233" s="155" t="s">
        <v>76</v>
      </c>
      <c r="D233" s="155" t="s">
        <v>5</v>
      </c>
      <c r="E233" s="155" t="s">
        <v>210</v>
      </c>
      <c r="F233" s="155"/>
      <c r="G233" s="156">
        <f aca="true" t="shared" si="9" ref="G233:H235">G234</f>
        <v>0</v>
      </c>
      <c r="H233" s="203">
        <f t="shared" si="9"/>
        <v>0</v>
      </c>
    </row>
    <row r="234" spans="1:8" ht="71.25" customHeight="1" hidden="1">
      <c r="A234" s="168" t="s">
        <v>368</v>
      </c>
      <c r="B234" s="163" t="s">
        <v>77</v>
      </c>
      <c r="C234" s="155" t="s">
        <v>76</v>
      </c>
      <c r="D234" s="155" t="s">
        <v>5</v>
      </c>
      <c r="E234" s="155" t="s">
        <v>318</v>
      </c>
      <c r="F234" s="155"/>
      <c r="G234" s="156">
        <f t="shared" si="9"/>
        <v>0</v>
      </c>
      <c r="H234" s="203">
        <f t="shared" si="9"/>
        <v>0</v>
      </c>
    </row>
    <row r="235" spans="1:8" ht="71.25" customHeight="1" hidden="1">
      <c r="A235" s="168" t="s">
        <v>319</v>
      </c>
      <c r="B235" s="163" t="s">
        <v>77</v>
      </c>
      <c r="C235" s="155" t="s">
        <v>76</v>
      </c>
      <c r="D235" s="155" t="s">
        <v>5</v>
      </c>
      <c r="E235" s="155" t="s">
        <v>320</v>
      </c>
      <c r="F235" s="155"/>
      <c r="G235" s="156">
        <f t="shared" si="9"/>
        <v>0</v>
      </c>
      <c r="H235" s="203">
        <f t="shared" si="9"/>
        <v>0</v>
      </c>
    </row>
    <row r="236" spans="1:8" ht="71.25" customHeight="1" hidden="1">
      <c r="A236" s="169" t="s">
        <v>180</v>
      </c>
      <c r="B236" s="163" t="s">
        <v>77</v>
      </c>
      <c r="C236" s="155" t="s">
        <v>76</v>
      </c>
      <c r="D236" s="155" t="s">
        <v>5</v>
      </c>
      <c r="E236" s="155" t="s">
        <v>320</v>
      </c>
      <c r="F236" s="155" t="s">
        <v>181</v>
      </c>
      <c r="G236" s="156"/>
      <c r="H236" s="203"/>
    </row>
    <row r="237" spans="1:8" ht="48.75" customHeight="1">
      <c r="A237" s="170" t="s">
        <v>321</v>
      </c>
      <c r="B237" s="163" t="s">
        <v>77</v>
      </c>
      <c r="C237" s="155" t="s">
        <v>76</v>
      </c>
      <c r="D237" s="155" t="s">
        <v>5</v>
      </c>
      <c r="E237" s="155" t="s">
        <v>322</v>
      </c>
      <c r="F237" s="155"/>
      <c r="G237" s="156">
        <f>G238</f>
        <v>237856</v>
      </c>
      <c r="H237" s="203">
        <f>H238</f>
        <v>237856</v>
      </c>
    </row>
    <row r="238" spans="1:8" ht="72" customHeight="1">
      <c r="A238" s="170" t="s">
        <v>323</v>
      </c>
      <c r="B238" s="163" t="s">
        <v>77</v>
      </c>
      <c r="C238" s="155" t="s">
        <v>76</v>
      </c>
      <c r="D238" s="155" t="s">
        <v>5</v>
      </c>
      <c r="E238" s="155" t="s">
        <v>324</v>
      </c>
      <c r="F238" s="155"/>
      <c r="G238" s="156">
        <f>G239</f>
        <v>237856</v>
      </c>
      <c r="H238" s="203">
        <f>H239</f>
        <v>237856</v>
      </c>
    </row>
    <row r="239" spans="1:8" ht="30.75" customHeight="1">
      <c r="A239" s="170" t="s">
        <v>325</v>
      </c>
      <c r="B239" s="163" t="s">
        <v>77</v>
      </c>
      <c r="C239" s="155" t="s">
        <v>76</v>
      </c>
      <c r="D239" s="155" t="s">
        <v>5</v>
      </c>
      <c r="E239" s="155" t="s">
        <v>326</v>
      </c>
      <c r="F239" s="155"/>
      <c r="G239" s="156">
        <f>G240+G242</f>
        <v>237856</v>
      </c>
      <c r="H239" s="203">
        <f>H240+H242</f>
        <v>237856</v>
      </c>
    </row>
    <row r="240" spans="1:8" ht="30.75" customHeight="1">
      <c r="A240" s="168" t="s">
        <v>327</v>
      </c>
      <c r="B240" s="163" t="s">
        <v>77</v>
      </c>
      <c r="C240" s="155" t="s">
        <v>76</v>
      </c>
      <c r="D240" s="155" t="s">
        <v>5</v>
      </c>
      <c r="E240" s="180" t="s">
        <v>328</v>
      </c>
      <c r="F240" s="155"/>
      <c r="G240" s="156">
        <f>G241</f>
        <v>3153</v>
      </c>
      <c r="H240" s="203">
        <f>H241</f>
        <v>3153</v>
      </c>
    </row>
    <row r="241" spans="1:8" ht="39" customHeight="1">
      <c r="A241" s="169" t="s">
        <v>180</v>
      </c>
      <c r="B241" s="163" t="s">
        <v>77</v>
      </c>
      <c r="C241" s="155" t="s">
        <v>76</v>
      </c>
      <c r="D241" s="155" t="s">
        <v>5</v>
      </c>
      <c r="E241" s="180" t="s">
        <v>328</v>
      </c>
      <c r="F241" s="155" t="s">
        <v>181</v>
      </c>
      <c r="G241" s="156">
        <v>3153</v>
      </c>
      <c r="H241" s="203">
        <v>3153</v>
      </c>
    </row>
    <row r="242" spans="1:8" ht="30.75" customHeight="1">
      <c r="A242" s="176" t="s">
        <v>329</v>
      </c>
      <c r="B242" s="163" t="s">
        <v>77</v>
      </c>
      <c r="C242" s="155" t="s">
        <v>76</v>
      </c>
      <c r="D242" s="155" t="s">
        <v>5</v>
      </c>
      <c r="E242" s="180" t="s">
        <v>330</v>
      </c>
      <c r="F242" s="155"/>
      <c r="G242" s="156">
        <f>G243+G244+G245</f>
        <v>234703</v>
      </c>
      <c r="H242" s="203">
        <f>H243+H244+H245</f>
        <v>234703</v>
      </c>
    </row>
    <row r="243" spans="1:8" ht="30.75" customHeight="1">
      <c r="A243" s="169" t="s">
        <v>217</v>
      </c>
      <c r="B243" s="163" t="s">
        <v>77</v>
      </c>
      <c r="C243" s="155" t="s">
        <v>76</v>
      </c>
      <c r="D243" s="155" t="s">
        <v>5</v>
      </c>
      <c r="E243" s="180" t="s">
        <v>330</v>
      </c>
      <c r="F243" s="155" t="s">
        <v>218</v>
      </c>
      <c r="G243" s="156">
        <v>179323</v>
      </c>
      <c r="H243" s="156">
        <v>179323</v>
      </c>
    </row>
    <row r="244" spans="1:8" ht="30.75" customHeight="1">
      <c r="A244" s="169" t="s">
        <v>219</v>
      </c>
      <c r="B244" s="163" t="s">
        <v>77</v>
      </c>
      <c r="C244" s="155" t="s">
        <v>76</v>
      </c>
      <c r="D244" s="155" t="s">
        <v>5</v>
      </c>
      <c r="E244" s="180" t="s">
        <v>330</v>
      </c>
      <c r="F244" s="155" t="s">
        <v>220</v>
      </c>
      <c r="G244" s="156">
        <v>54156</v>
      </c>
      <c r="H244" s="156">
        <v>54156</v>
      </c>
    </row>
    <row r="245" spans="1:8" ht="30.75" customHeight="1">
      <c r="A245" s="169" t="s">
        <v>180</v>
      </c>
      <c r="B245" s="163" t="s">
        <v>77</v>
      </c>
      <c r="C245" s="155" t="s">
        <v>76</v>
      </c>
      <c r="D245" s="155" t="s">
        <v>5</v>
      </c>
      <c r="E245" s="180" t="s">
        <v>330</v>
      </c>
      <c r="F245" s="155" t="s">
        <v>181</v>
      </c>
      <c r="G245" s="156">
        <v>1224</v>
      </c>
      <c r="H245" s="156">
        <v>1224</v>
      </c>
    </row>
    <row r="246" spans="1:8" ht="30.75" customHeight="1">
      <c r="A246" s="157" t="s">
        <v>163</v>
      </c>
      <c r="B246" s="163" t="s">
        <v>77</v>
      </c>
      <c r="C246" s="155" t="s">
        <v>76</v>
      </c>
      <c r="D246" s="155" t="s">
        <v>5</v>
      </c>
      <c r="E246" s="155" t="s">
        <v>191</v>
      </c>
      <c r="F246" s="155"/>
      <c r="G246" s="156">
        <f>G247</f>
        <v>10779.9</v>
      </c>
      <c r="H246" s="203">
        <f>H247</f>
        <v>5961.491</v>
      </c>
    </row>
    <row r="247" spans="1:8" ht="39" customHeight="1">
      <c r="A247" s="168" t="s">
        <v>331</v>
      </c>
      <c r="B247" s="163" t="s">
        <v>77</v>
      </c>
      <c r="C247" s="155" t="s">
        <v>76</v>
      </c>
      <c r="D247" s="155" t="s">
        <v>5</v>
      </c>
      <c r="E247" s="180" t="s">
        <v>369</v>
      </c>
      <c r="F247" s="155"/>
      <c r="G247" s="156">
        <f>G248+G249+G250+G251+G252+G253</f>
        <v>10779.9</v>
      </c>
      <c r="H247" s="203">
        <f>H248+H249+H250+H251+H252+H253</f>
        <v>5961.491</v>
      </c>
    </row>
    <row r="248" spans="1:8" ht="30.75" customHeight="1">
      <c r="A248" s="169" t="s">
        <v>294</v>
      </c>
      <c r="B248" s="163" t="s">
        <v>77</v>
      </c>
      <c r="C248" s="155" t="s">
        <v>76</v>
      </c>
      <c r="D248" s="155" t="s">
        <v>5</v>
      </c>
      <c r="E248" s="180" t="s">
        <v>369</v>
      </c>
      <c r="F248" s="155" t="s">
        <v>295</v>
      </c>
      <c r="G248" s="156">
        <v>900</v>
      </c>
      <c r="H248" s="203">
        <v>900</v>
      </c>
    </row>
    <row r="249" spans="1:8" ht="30.75" customHeight="1">
      <c r="A249" s="169" t="s">
        <v>180</v>
      </c>
      <c r="B249" s="163" t="s">
        <v>77</v>
      </c>
      <c r="C249" s="155" t="s">
        <v>76</v>
      </c>
      <c r="D249" s="155" t="s">
        <v>5</v>
      </c>
      <c r="E249" s="180" t="s">
        <v>369</v>
      </c>
      <c r="F249" s="155" t="s">
        <v>181</v>
      </c>
      <c r="G249" s="156">
        <v>8024</v>
      </c>
      <c r="H249" s="203">
        <v>4205.591</v>
      </c>
    </row>
    <row r="250" spans="1:8" ht="30.75" customHeight="1">
      <c r="A250" s="99" t="s">
        <v>370</v>
      </c>
      <c r="B250" s="163" t="s">
        <v>77</v>
      </c>
      <c r="C250" s="155" t="s">
        <v>76</v>
      </c>
      <c r="D250" s="155" t="s">
        <v>5</v>
      </c>
      <c r="E250" s="180" t="s">
        <v>369</v>
      </c>
      <c r="F250" s="155" t="s">
        <v>371</v>
      </c>
      <c r="G250" s="156">
        <v>1000</v>
      </c>
      <c r="H250" s="203"/>
    </row>
    <row r="251" spans="1:8" ht="30.75" customHeight="1">
      <c r="A251" s="169" t="s">
        <v>184</v>
      </c>
      <c r="B251" s="163" t="s">
        <v>77</v>
      </c>
      <c r="C251" s="155" t="s">
        <v>76</v>
      </c>
      <c r="D251" s="155" t="s">
        <v>5</v>
      </c>
      <c r="E251" s="180" t="s">
        <v>369</v>
      </c>
      <c r="F251" s="155" t="s">
        <v>185</v>
      </c>
      <c r="G251" s="156">
        <v>733</v>
      </c>
      <c r="H251" s="203">
        <v>733</v>
      </c>
    </row>
    <row r="252" spans="1:8" s="159" customFormat="1" ht="30.75" customHeight="1">
      <c r="A252" s="169" t="s">
        <v>186</v>
      </c>
      <c r="B252" s="163" t="s">
        <v>77</v>
      </c>
      <c r="C252" s="155" t="s">
        <v>76</v>
      </c>
      <c r="D252" s="155" t="s">
        <v>5</v>
      </c>
      <c r="E252" s="180" t="s">
        <v>369</v>
      </c>
      <c r="F252" s="155" t="s">
        <v>187</v>
      </c>
      <c r="G252" s="156">
        <v>103</v>
      </c>
      <c r="H252" s="203">
        <v>103</v>
      </c>
    </row>
    <row r="253" spans="1:8" ht="30.75" customHeight="1">
      <c r="A253" s="186" t="s">
        <v>188</v>
      </c>
      <c r="B253" s="163" t="s">
        <v>77</v>
      </c>
      <c r="C253" s="155" t="s">
        <v>76</v>
      </c>
      <c r="D253" s="155" t="s">
        <v>5</v>
      </c>
      <c r="E253" s="180" t="s">
        <v>369</v>
      </c>
      <c r="F253" s="155" t="s">
        <v>189</v>
      </c>
      <c r="G253" s="156">
        <v>19.9</v>
      </c>
      <c r="H253" s="203">
        <v>19.9</v>
      </c>
    </row>
    <row r="254" spans="1:8" ht="30.75" customHeight="1">
      <c r="A254" s="167" t="s">
        <v>342</v>
      </c>
      <c r="B254" s="163" t="s">
        <v>77</v>
      </c>
      <c r="C254" s="155" t="s">
        <v>76</v>
      </c>
      <c r="D254" s="155" t="s">
        <v>61</v>
      </c>
      <c r="E254" s="155"/>
      <c r="F254" s="155"/>
      <c r="G254" s="196">
        <f>G255</f>
        <v>24938</v>
      </c>
      <c r="H254" s="206">
        <f>H255</f>
        <v>22086</v>
      </c>
    </row>
    <row r="255" spans="1:8" ht="30.75" customHeight="1">
      <c r="A255" s="157" t="s">
        <v>163</v>
      </c>
      <c r="B255" s="163" t="s">
        <v>77</v>
      </c>
      <c r="C255" s="155" t="s">
        <v>76</v>
      </c>
      <c r="D255" s="155" t="s">
        <v>61</v>
      </c>
      <c r="E255" s="155" t="s">
        <v>191</v>
      </c>
      <c r="F255" s="155"/>
      <c r="G255" s="156">
        <f>G256</f>
        <v>24938</v>
      </c>
      <c r="H255" s="203">
        <f>H256</f>
        <v>22086</v>
      </c>
    </row>
    <row r="256" spans="1:8" ht="49.5" customHeight="1">
      <c r="A256" s="168" t="s">
        <v>341</v>
      </c>
      <c r="B256" s="163" t="s">
        <v>77</v>
      </c>
      <c r="C256" s="155" t="s">
        <v>76</v>
      </c>
      <c r="D256" s="155" t="s">
        <v>61</v>
      </c>
      <c r="E256" s="180" t="s">
        <v>372</v>
      </c>
      <c r="F256" s="155"/>
      <c r="G256" s="156">
        <f>G257+G258+G259+G260+G261+G262</f>
        <v>24938</v>
      </c>
      <c r="H256" s="203">
        <f>H257+H258+H259+H260+H261+H262</f>
        <v>22086</v>
      </c>
    </row>
    <row r="257" spans="1:8" ht="26.25" customHeight="1">
      <c r="A257" s="186" t="s">
        <v>217</v>
      </c>
      <c r="B257" s="163" t="s">
        <v>77</v>
      </c>
      <c r="C257" s="155" t="s">
        <v>76</v>
      </c>
      <c r="D257" s="155" t="s">
        <v>61</v>
      </c>
      <c r="E257" s="180" t="s">
        <v>372</v>
      </c>
      <c r="F257" s="155" t="s">
        <v>218</v>
      </c>
      <c r="G257" s="156">
        <v>16266</v>
      </c>
      <c r="H257" s="203">
        <v>16266</v>
      </c>
    </row>
    <row r="258" spans="1:8" ht="44.25" customHeight="1">
      <c r="A258" s="186" t="s">
        <v>294</v>
      </c>
      <c r="B258" s="163" t="s">
        <v>77</v>
      </c>
      <c r="C258" s="155" t="s">
        <v>76</v>
      </c>
      <c r="D258" s="155" t="s">
        <v>61</v>
      </c>
      <c r="E258" s="180" t="s">
        <v>372</v>
      </c>
      <c r="F258" s="155" t="s">
        <v>295</v>
      </c>
      <c r="G258" s="156">
        <v>190</v>
      </c>
      <c r="H258" s="203">
        <v>190</v>
      </c>
    </row>
    <row r="259" spans="1:8" ht="42.75" customHeight="1">
      <c r="A259" s="186" t="s">
        <v>357</v>
      </c>
      <c r="B259" s="163" t="s">
        <v>77</v>
      </c>
      <c r="C259" s="155" t="s">
        <v>76</v>
      </c>
      <c r="D259" s="155" t="s">
        <v>61</v>
      </c>
      <c r="E259" s="180" t="s">
        <v>372</v>
      </c>
      <c r="F259" s="155" t="s">
        <v>220</v>
      </c>
      <c r="G259" s="156">
        <v>4913</v>
      </c>
      <c r="H259" s="203">
        <v>4913</v>
      </c>
    </row>
    <row r="260" spans="1:8" ht="71.25" customHeight="1">
      <c r="A260" s="169" t="s">
        <v>180</v>
      </c>
      <c r="B260" s="163" t="s">
        <v>77</v>
      </c>
      <c r="C260" s="155" t="s">
        <v>76</v>
      </c>
      <c r="D260" s="155" t="s">
        <v>61</v>
      </c>
      <c r="E260" s="180" t="s">
        <v>372</v>
      </c>
      <c r="F260" s="155" t="s">
        <v>181</v>
      </c>
      <c r="G260" s="156">
        <v>3352</v>
      </c>
      <c r="H260" s="203">
        <v>500</v>
      </c>
    </row>
    <row r="261" spans="1:8" ht="42.75" customHeight="1">
      <c r="A261" s="186" t="s">
        <v>184</v>
      </c>
      <c r="B261" s="163" t="s">
        <v>77</v>
      </c>
      <c r="C261" s="155" t="s">
        <v>76</v>
      </c>
      <c r="D261" s="155" t="s">
        <v>61</v>
      </c>
      <c r="E261" s="180" t="s">
        <v>372</v>
      </c>
      <c r="F261" s="155" t="s">
        <v>185</v>
      </c>
      <c r="G261" s="156">
        <v>215</v>
      </c>
      <c r="H261" s="203">
        <v>215</v>
      </c>
    </row>
    <row r="262" spans="1:8" ht="33.75" customHeight="1">
      <c r="A262" s="186" t="s">
        <v>186</v>
      </c>
      <c r="B262" s="163" t="s">
        <v>77</v>
      </c>
      <c r="C262" s="155" t="s">
        <v>76</v>
      </c>
      <c r="D262" s="155" t="s">
        <v>61</v>
      </c>
      <c r="E262" s="180" t="s">
        <v>372</v>
      </c>
      <c r="F262" s="155" t="s">
        <v>187</v>
      </c>
      <c r="G262" s="156">
        <v>2</v>
      </c>
      <c r="H262" s="203">
        <v>2</v>
      </c>
    </row>
    <row r="263" spans="1:8" ht="62.25" customHeight="1" hidden="1">
      <c r="A263" s="167" t="s">
        <v>121</v>
      </c>
      <c r="B263" s="158" t="s">
        <v>1</v>
      </c>
      <c r="C263" s="155" t="s">
        <v>76</v>
      </c>
      <c r="D263" s="155" t="s">
        <v>76</v>
      </c>
      <c r="E263" s="155"/>
      <c r="F263" s="155"/>
      <c r="G263" s="156">
        <f>G264</f>
        <v>0</v>
      </c>
      <c r="H263" s="203">
        <f>H264</f>
        <v>0</v>
      </c>
    </row>
    <row r="264" spans="1:8" ht="71.25" customHeight="1" hidden="1">
      <c r="A264" s="157" t="s">
        <v>163</v>
      </c>
      <c r="B264" s="158" t="s">
        <v>1</v>
      </c>
      <c r="C264" s="155" t="s">
        <v>76</v>
      </c>
      <c r="D264" s="155" t="s">
        <v>76</v>
      </c>
      <c r="E264" s="155" t="s">
        <v>164</v>
      </c>
      <c r="F264" s="155"/>
      <c r="G264" s="156">
        <f>G268</f>
        <v>0</v>
      </c>
      <c r="H264" s="203">
        <f>H268</f>
        <v>0</v>
      </c>
    </row>
    <row r="265" spans="1:8" ht="33" customHeight="1">
      <c r="A265" s="167" t="s">
        <v>121</v>
      </c>
      <c r="B265" s="158" t="s">
        <v>139</v>
      </c>
      <c r="C265" s="155" t="s">
        <v>76</v>
      </c>
      <c r="D265" s="155" t="s">
        <v>76</v>
      </c>
      <c r="E265" s="155"/>
      <c r="F265" s="155"/>
      <c r="G265" s="196">
        <f>G266</f>
        <v>361.9</v>
      </c>
      <c r="H265" s="203">
        <f>H266</f>
        <v>361.9</v>
      </c>
    </row>
    <row r="266" spans="1:8" ht="33" customHeight="1">
      <c r="A266" s="157" t="s">
        <v>163</v>
      </c>
      <c r="B266" s="158" t="s">
        <v>139</v>
      </c>
      <c r="C266" s="155" t="s">
        <v>76</v>
      </c>
      <c r="D266" s="155" t="s">
        <v>76</v>
      </c>
      <c r="E266" s="155" t="s">
        <v>191</v>
      </c>
      <c r="F266" s="155"/>
      <c r="G266" s="156">
        <f>G267</f>
        <v>361.9</v>
      </c>
      <c r="H266" s="203">
        <f>H267</f>
        <v>361.9</v>
      </c>
    </row>
    <row r="267" spans="1:8" ht="33" customHeight="1">
      <c r="A267" s="175" t="s">
        <v>257</v>
      </c>
      <c r="B267" s="158" t="s">
        <v>139</v>
      </c>
      <c r="C267" s="155" t="s">
        <v>76</v>
      </c>
      <c r="D267" s="155" t="s">
        <v>76</v>
      </c>
      <c r="E267" s="155" t="s">
        <v>365</v>
      </c>
      <c r="F267" s="155"/>
      <c r="G267" s="156">
        <f>G270+G271+G272+G273</f>
        <v>361.9</v>
      </c>
      <c r="H267" s="203">
        <f>H270+H271+H272+H273</f>
        <v>361.9</v>
      </c>
    </row>
    <row r="268" spans="1:8" ht="33" customHeight="1">
      <c r="A268" s="175" t="s">
        <v>257</v>
      </c>
      <c r="B268" s="158" t="s">
        <v>1</v>
      </c>
      <c r="C268" s="155" t="s">
        <v>76</v>
      </c>
      <c r="D268" s="155" t="s">
        <v>76</v>
      </c>
      <c r="E268" s="155" t="s">
        <v>258</v>
      </c>
      <c r="F268" s="155"/>
      <c r="G268" s="156">
        <f>G269</f>
        <v>0</v>
      </c>
      <c r="H268" s="203">
        <f>H269</f>
        <v>0</v>
      </c>
    </row>
    <row r="269" spans="1:8" ht="33" customHeight="1" hidden="1">
      <c r="A269" s="169" t="s">
        <v>180</v>
      </c>
      <c r="B269" s="158" t="s">
        <v>1</v>
      </c>
      <c r="C269" s="155" t="s">
        <v>76</v>
      </c>
      <c r="D269" s="155" t="s">
        <v>76</v>
      </c>
      <c r="E269" s="155" t="s">
        <v>258</v>
      </c>
      <c r="F269" s="155" t="s">
        <v>181</v>
      </c>
      <c r="G269" s="156"/>
      <c r="H269" s="203"/>
    </row>
    <row r="270" spans="1:8" ht="33" customHeight="1">
      <c r="A270" s="186" t="s">
        <v>217</v>
      </c>
      <c r="B270" s="158" t="s">
        <v>139</v>
      </c>
      <c r="C270" s="155" t="s">
        <v>76</v>
      </c>
      <c r="D270" s="155" t="s">
        <v>76</v>
      </c>
      <c r="E270" s="155" t="s">
        <v>365</v>
      </c>
      <c r="F270" s="155" t="s">
        <v>218</v>
      </c>
      <c r="G270" s="156">
        <v>205</v>
      </c>
      <c r="H270" s="203">
        <v>205</v>
      </c>
    </row>
    <row r="271" spans="1:8" ht="33" customHeight="1">
      <c r="A271" s="186" t="s">
        <v>294</v>
      </c>
      <c r="B271" s="158" t="s">
        <v>139</v>
      </c>
      <c r="C271" s="155" t="s">
        <v>76</v>
      </c>
      <c r="D271" s="155" t="s">
        <v>76</v>
      </c>
      <c r="E271" s="155" t="s">
        <v>365</v>
      </c>
      <c r="F271" s="155" t="s">
        <v>295</v>
      </c>
      <c r="G271" s="189">
        <v>15</v>
      </c>
      <c r="H271" s="207">
        <v>15</v>
      </c>
    </row>
    <row r="272" spans="1:8" ht="40.5" customHeight="1">
      <c r="A272" s="186" t="s">
        <v>357</v>
      </c>
      <c r="B272" s="158" t="s">
        <v>139</v>
      </c>
      <c r="C272" s="155" t="s">
        <v>76</v>
      </c>
      <c r="D272" s="155" t="s">
        <v>76</v>
      </c>
      <c r="E272" s="155" t="s">
        <v>365</v>
      </c>
      <c r="F272" s="155" t="s">
        <v>220</v>
      </c>
      <c r="G272" s="189">
        <v>61.9</v>
      </c>
      <c r="H272" s="207">
        <v>61.9</v>
      </c>
    </row>
    <row r="273" spans="1:8" ht="40.5" customHeight="1">
      <c r="A273" s="169" t="s">
        <v>180</v>
      </c>
      <c r="B273" s="158" t="s">
        <v>139</v>
      </c>
      <c r="C273" s="155" t="s">
        <v>76</v>
      </c>
      <c r="D273" s="155" t="s">
        <v>76</v>
      </c>
      <c r="E273" s="155" t="s">
        <v>365</v>
      </c>
      <c r="F273" s="155" t="s">
        <v>181</v>
      </c>
      <c r="G273" s="189">
        <v>80</v>
      </c>
      <c r="H273" s="207">
        <v>80</v>
      </c>
    </row>
    <row r="274" spans="1:8" ht="40.5" customHeight="1">
      <c r="A274" s="167" t="s">
        <v>85</v>
      </c>
      <c r="B274" s="158" t="s">
        <v>1</v>
      </c>
      <c r="C274" s="155" t="s">
        <v>76</v>
      </c>
      <c r="D274" s="155" t="s">
        <v>78</v>
      </c>
      <c r="E274" s="155"/>
      <c r="F274" s="155"/>
      <c r="G274" s="196">
        <f>G275+G281</f>
        <v>2289</v>
      </c>
      <c r="H274" s="206">
        <f>H275+H281</f>
        <v>2289</v>
      </c>
    </row>
    <row r="275" spans="1:8" ht="40.5" customHeight="1">
      <c r="A275" s="157" t="s">
        <v>163</v>
      </c>
      <c r="B275" s="158" t="s">
        <v>1</v>
      </c>
      <c r="C275" s="155" t="s">
        <v>76</v>
      </c>
      <c r="D275" s="155" t="s">
        <v>78</v>
      </c>
      <c r="E275" s="155" t="s">
        <v>191</v>
      </c>
      <c r="F275" s="155"/>
      <c r="G275" s="156">
        <f>G276</f>
        <v>1940</v>
      </c>
      <c r="H275" s="203">
        <f>H276</f>
        <v>1940</v>
      </c>
    </row>
    <row r="276" spans="1:8" ht="44.25" customHeight="1">
      <c r="A276" s="168" t="s">
        <v>172</v>
      </c>
      <c r="B276" s="158" t="s">
        <v>1</v>
      </c>
      <c r="C276" s="155" t="s">
        <v>76</v>
      </c>
      <c r="D276" s="155" t="s">
        <v>78</v>
      </c>
      <c r="E276" s="155" t="s">
        <v>351</v>
      </c>
      <c r="F276" s="155"/>
      <c r="G276" s="156">
        <f>G277+G278+G279+G280</f>
        <v>1940</v>
      </c>
      <c r="H276" s="203">
        <f>H277+H278+H279+H280</f>
        <v>1940</v>
      </c>
    </row>
    <row r="277" spans="1:8" ht="40.5" customHeight="1">
      <c r="A277" s="169" t="s">
        <v>166</v>
      </c>
      <c r="B277" s="158" t="s">
        <v>1</v>
      </c>
      <c r="C277" s="155" t="s">
        <v>76</v>
      </c>
      <c r="D277" s="155" t="s">
        <v>78</v>
      </c>
      <c r="E277" s="155" t="s">
        <v>351</v>
      </c>
      <c r="F277" s="155" t="s">
        <v>167</v>
      </c>
      <c r="G277" s="156">
        <v>1440</v>
      </c>
      <c r="H277" s="203">
        <v>1440</v>
      </c>
    </row>
    <row r="278" spans="1:8" ht="40.5" customHeight="1">
      <c r="A278" s="169" t="s">
        <v>168</v>
      </c>
      <c r="B278" s="158" t="s">
        <v>1</v>
      </c>
      <c r="C278" s="155" t="s">
        <v>76</v>
      </c>
      <c r="D278" s="155" t="s">
        <v>78</v>
      </c>
      <c r="E278" s="155" t="s">
        <v>351</v>
      </c>
      <c r="F278" s="155" t="s">
        <v>169</v>
      </c>
      <c r="G278" s="156">
        <v>50</v>
      </c>
      <c r="H278" s="203">
        <v>50</v>
      </c>
    </row>
    <row r="279" spans="1:8" ht="40.5" customHeight="1">
      <c r="A279" s="169" t="s">
        <v>170</v>
      </c>
      <c r="B279" s="158" t="s">
        <v>1</v>
      </c>
      <c r="C279" s="155" t="s">
        <v>76</v>
      </c>
      <c r="D279" s="155" t="s">
        <v>78</v>
      </c>
      <c r="E279" s="155" t="s">
        <v>351</v>
      </c>
      <c r="F279" s="155" t="s">
        <v>171</v>
      </c>
      <c r="G279" s="156">
        <v>435</v>
      </c>
      <c r="H279" s="203">
        <v>435</v>
      </c>
    </row>
    <row r="280" spans="1:8" ht="26.25" customHeight="1">
      <c r="A280" s="169" t="s">
        <v>180</v>
      </c>
      <c r="B280" s="158" t="s">
        <v>1</v>
      </c>
      <c r="C280" s="155" t="s">
        <v>76</v>
      </c>
      <c r="D280" s="155" t="s">
        <v>78</v>
      </c>
      <c r="E280" s="155" t="s">
        <v>351</v>
      </c>
      <c r="F280" s="155" t="s">
        <v>181</v>
      </c>
      <c r="G280" s="156">
        <v>15</v>
      </c>
      <c r="H280" s="203">
        <v>15</v>
      </c>
    </row>
    <row r="281" spans="1:8" ht="26.25" customHeight="1">
      <c r="A281" s="170" t="s">
        <v>190</v>
      </c>
      <c r="B281" s="158" t="s">
        <v>1</v>
      </c>
      <c r="C281" s="155" t="s">
        <v>76</v>
      </c>
      <c r="D281" s="155" t="s">
        <v>78</v>
      </c>
      <c r="E281" s="155" t="s">
        <v>191</v>
      </c>
      <c r="F281" s="155"/>
      <c r="G281" s="156">
        <f>G282</f>
        <v>349</v>
      </c>
      <c r="H281" s="203">
        <f>H282</f>
        <v>349</v>
      </c>
    </row>
    <row r="282" spans="1:8" ht="26.25" customHeight="1">
      <c r="A282" s="170" t="s">
        <v>192</v>
      </c>
      <c r="B282" s="158" t="s">
        <v>1</v>
      </c>
      <c r="C282" s="155" t="s">
        <v>76</v>
      </c>
      <c r="D282" s="155" t="s">
        <v>78</v>
      </c>
      <c r="E282" s="155" t="s">
        <v>193</v>
      </c>
      <c r="F282" s="155"/>
      <c r="G282" s="156">
        <f>G283</f>
        <v>349</v>
      </c>
      <c r="H282" s="203">
        <f>H283</f>
        <v>349</v>
      </c>
    </row>
    <row r="283" spans="1:8" ht="51.75" customHeight="1">
      <c r="A283" s="168" t="s">
        <v>259</v>
      </c>
      <c r="B283" s="158" t="s">
        <v>1</v>
      </c>
      <c r="C283" s="155" t="s">
        <v>76</v>
      </c>
      <c r="D283" s="155" t="s">
        <v>78</v>
      </c>
      <c r="E283" s="155" t="s">
        <v>260</v>
      </c>
      <c r="F283" s="155"/>
      <c r="G283" s="156">
        <f>G284+G285+G286+G287+G288</f>
        <v>349</v>
      </c>
      <c r="H283" s="203">
        <f>H284+H285+H286+H287+H288</f>
        <v>349</v>
      </c>
    </row>
    <row r="284" spans="1:8" ht="26.25" customHeight="1">
      <c r="A284" s="169" t="s">
        <v>166</v>
      </c>
      <c r="B284" s="158" t="s">
        <v>1</v>
      </c>
      <c r="C284" s="155" t="s">
        <v>76</v>
      </c>
      <c r="D284" s="155" t="s">
        <v>78</v>
      </c>
      <c r="E284" s="155" t="s">
        <v>260</v>
      </c>
      <c r="F284" s="155" t="s">
        <v>167</v>
      </c>
      <c r="G284" s="156">
        <v>220</v>
      </c>
      <c r="H284" s="156">
        <v>220</v>
      </c>
    </row>
    <row r="285" spans="1:8" ht="41.25" customHeight="1">
      <c r="A285" s="169" t="s">
        <v>168</v>
      </c>
      <c r="B285" s="158" t="s">
        <v>1</v>
      </c>
      <c r="C285" s="155" t="s">
        <v>76</v>
      </c>
      <c r="D285" s="155" t="s">
        <v>78</v>
      </c>
      <c r="E285" s="155" t="s">
        <v>260</v>
      </c>
      <c r="F285" s="155" t="s">
        <v>169</v>
      </c>
      <c r="G285" s="156">
        <v>12</v>
      </c>
      <c r="H285" s="156">
        <v>12</v>
      </c>
    </row>
    <row r="286" spans="1:8" ht="35.25" customHeight="1">
      <c r="A286" s="169" t="s">
        <v>170</v>
      </c>
      <c r="B286" s="158" t="s">
        <v>1</v>
      </c>
      <c r="C286" s="155" t="s">
        <v>76</v>
      </c>
      <c r="D286" s="155" t="s">
        <v>78</v>
      </c>
      <c r="E286" s="155" t="s">
        <v>260</v>
      </c>
      <c r="F286" s="155" t="s">
        <v>171</v>
      </c>
      <c r="G286" s="156">
        <v>66.6</v>
      </c>
      <c r="H286" s="156">
        <v>66.6</v>
      </c>
    </row>
    <row r="287" spans="1:8" ht="35.25" customHeight="1">
      <c r="A287" s="169" t="s">
        <v>176</v>
      </c>
      <c r="B287" s="158" t="s">
        <v>1</v>
      </c>
      <c r="C287" s="155" t="s">
        <v>76</v>
      </c>
      <c r="D287" s="155" t="s">
        <v>78</v>
      </c>
      <c r="E287" s="155" t="s">
        <v>260</v>
      </c>
      <c r="F287" s="155" t="s">
        <v>177</v>
      </c>
      <c r="G287" s="156"/>
      <c r="H287" s="156"/>
    </row>
    <row r="288" spans="1:8" ht="35.25" customHeight="1">
      <c r="A288" s="169" t="s">
        <v>180</v>
      </c>
      <c r="B288" s="158" t="s">
        <v>1</v>
      </c>
      <c r="C288" s="155" t="s">
        <v>76</v>
      </c>
      <c r="D288" s="155" t="s">
        <v>78</v>
      </c>
      <c r="E288" s="155" t="s">
        <v>260</v>
      </c>
      <c r="F288" s="155" t="s">
        <v>181</v>
      </c>
      <c r="G288" s="156">
        <v>50.4</v>
      </c>
      <c r="H288" s="156">
        <v>50.4</v>
      </c>
    </row>
    <row r="289" spans="1:8" ht="22.5" customHeight="1">
      <c r="A289" s="167" t="s">
        <v>85</v>
      </c>
      <c r="B289" s="163" t="s">
        <v>77</v>
      </c>
      <c r="C289" s="155" t="s">
        <v>76</v>
      </c>
      <c r="D289" s="155" t="s">
        <v>78</v>
      </c>
      <c r="E289" s="155"/>
      <c r="F289" s="155"/>
      <c r="G289" s="156">
        <f>G290</f>
        <v>6974.2</v>
      </c>
      <c r="H289" s="203">
        <f>H290</f>
        <v>5829</v>
      </c>
    </row>
    <row r="290" spans="1:8" ht="22.5" customHeight="1">
      <c r="A290" s="157" t="s">
        <v>163</v>
      </c>
      <c r="B290" s="163" t="s">
        <v>77</v>
      </c>
      <c r="C290" s="155" t="s">
        <v>76</v>
      </c>
      <c r="D290" s="155" t="s">
        <v>78</v>
      </c>
      <c r="E290" s="155" t="s">
        <v>191</v>
      </c>
      <c r="F290" s="155"/>
      <c r="G290" s="156">
        <f>G291</f>
        <v>6974.2</v>
      </c>
      <c r="H290" s="203">
        <f>H291</f>
        <v>5829</v>
      </c>
    </row>
    <row r="291" spans="1:8" ht="48" customHeight="1">
      <c r="A291" s="168" t="s">
        <v>343</v>
      </c>
      <c r="B291" s="163" t="s">
        <v>77</v>
      </c>
      <c r="C291" s="155" t="s">
        <v>76</v>
      </c>
      <c r="D291" s="155" t="s">
        <v>78</v>
      </c>
      <c r="E291" s="155" t="s">
        <v>373</v>
      </c>
      <c r="F291" s="155"/>
      <c r="G291" s="156">
        <f>G292+G293+G294+G295+G296+G297</f>
        <v>6974.2</v>
      </c>
      <c r="H291" s="203">
        <f>H292+H293+H294+H295+H296+H297</f>
        <v>5829</v>
      </c>
    </row>
    <row r="292" spans="1:8" ht="30" customHeight="1">
      <c r="A292" s="186" t="s">
        <v>217</v>
      </c>
      <c r="B292" s="163" t="s">
        <v>77</v>
      </c>
      <c r="C292" s="155" t="s">
        <v>76</v>
      </c>
      <c r="D292" s="155" t="s">
        <v>78</v>
      </c>
      <c r="E292" s="155" t="s">
        <v>373</v>
      </c>
      <c r="F292" s="155" t="s">
        <v>218</v>
      </c>
      <c r="G292" s="156">
        <v>3915</v>
      </c>
      <c r="H292" s="203">
        <v>3915</v>
      </c>
    </row>
    <row r="293" spans="1:8" ht="30.75" customHeight="1">
      <c r="A293" s="186" t="s">
        <v>294</v>
      </c>
      <c r="B293" s="163" t="s">
        <v>77</v>
      </c>
      <c r="C293" s="155" t="s">
        <v>76</v>
      </c>
      <c r="D293" s="155" t="s">
        <v>78</v>
      </c>
      <c r="E293" s="155" t="s">
        <v>373</v>
      </c>
      <c r="F293" s="155" t="s">
        <v>295</v>
      </c>
      <c r="G293" s="156">
        <v>30</v>
      </c>
      <c r="H293" s="203">
        <v>30</v>
      </c>
    </row>
    <row r="294" spans="1:8" ht="26.25" customHeight="1">
      <c r="A294" s="186" t="s">
        <v>357</v>
      </c>
      <c r="B294" s="163" t="s">
        <v>77</v>
      </c>
      <c r="C294" s="155" t="s">
        <v>76</v>
      </c>
      <c r="D294" s="155" t="s">
        <v>78</v>
      </c>
      <c r="E294" s="155" t="s">
        <v>373</v>
      </c>
      <c r="F294" s="155" t="s">
        <v>220</v>
      </c>
      <c r="G294" s="156">
        <v>1182</v>
      </c>
      <c r="H294" s="203">
        <v>1182</v>
      </c>
    </row>
    <row r="295" spans="1:8" ht="26.25" customHeight="1">
      <c r="A295" s="169" t="s">
        <v>180</v>
      </c>
      <c r="B295" s="163" t="s">
        <v>77</v>
      </c>
      <c r="C295" s="155" t="s">
        <v>76</v>
      </c>
      <c r="D295" s="155" t="s">
        <v>78</v>
      </c>
      <c r="E295" s="155" t="s">
        <v>373</v>
      </c>
      <c r="F295" s="155" t="s">
        <v>181</v>
      </c>
      <c r="G295" s="156">
        <v>1545.2</v>
      </c>
      <c r="H295" s="203">
        <v>400</v>
      </c>
    </row>
    <row r="296" spans="1:8" ht="30" customHeight="1">
      <c r="A296" s="169"/>
      <c r="B296" s="163" t="s">
        <v>77</v>
      </c>
      <c r="C296" s="155" t="s">
        <v>76</v>
      </c>
      <c r="D296" s="155" t="s">
        <v>78</v>
      </c>
      <c r="E296" s="155" t="s">
        <v>373</v>
      </c>
      <c r="F296" s="155" t="s">
        <v>374</v>
      </c>
      <c r="G296" s="156">
        <v>300</v>
      </c>
      <c r="H296" s="203">
        <v>300</v>
      </c>
    </row>
    <row r="297" spans="1:8" ht="26.25" customHeight="1">
      <c r="A297" s="186" t="s">
        <v>186</v>
      </c>
      <c r="B297" s="163" t="s">
        <v>77</v>
      </c>
      <c r="C297" s="155" t="s">
        <v>76</v>
      </c>
      <c r="D297" s="155" t="s">
        <v>78</v>
      </c>
      <c r="E297" s="155" t="s">
        <v>373</v>
      </c>
      <c r="F297" s="155" t="s">
        <v>187</v>
      </c>
      <c r="G297" s="156">
        <v>2</v>
      </c>
      <c r="H297" s="203">
        <v>2</v>
      </c>
    </row>
    <row r="298" spans="1:8" ht="42.75" customHeight="1">
      <c r="A298" s="157" t="s">
        <v>81</v>
      </c>
      <c r="B298" s="158" t="s">
        <v>1</v>
      </c>
      <c r="C298" s="155" t="s">
        <v>7</v>
      </c>
      <c r="D298" s="155"/>
      <c r="E298" s="155"/>
      <c r="F298" s="155"/>
      <c r="G298" s="156">
        <f>G299</f>
        <v>8627.2</v>
      </c>
      <c r="H298" s="203">
        <f>H299</f>
        <v>8487.2</v>
      </c>
    </row>
    <row r="299" spans="1:8" ht="44.25" customHeight="1">
      <c r="A299" s="167" t="s">
        <v>261</v>
      </c>
      <c r="B299" s="158" t="s">
        <v>1</v>
      </c>
      <c r="C299" s="155" t="s">
        <v>7</v>
      </c>
      <c r="D299" s="155" t="s">
        <v>4</v>
      </c>
      <c r="E299" s="155"/>
      <c r="F299" s="155"/>
      <c r="G299" s="156">
        <f>G300+G307+G317</f>
        <v>8627.2</v>
      </c>
      <c r="H299" s="203">
        <f>H300+H307+H317</f>
        <v>8487.2</v>
      </c>
    </row>
    <row r="300" spans="1:8" ht="34.5" customHeight="1">
      <c r="A300" s="157" t="s">
        <v>163</v>
      </c>
      <c r="B300" s="158" t="s">
        <v>1</v>
      </c>
      <c r="C300" s="155" t="s">
        <v>7</v>
      </c>
      <c r="D300" s="155" t="s">
        <v>4</v>
      </c>
      <c r="E300" s="155" t="s">
        <v>191</v>
      </c>
      <c r="F300" s="155"/>
      <c r="G300" s="156">
        <f>G301</f>
        <v>868.5</v>
      </c>
      <c r="H300" s="203">
        <f>H301</f>
        <v>868.5</v>
      </c>
    </row>
    <row r="301" spans="1:8" ht="34.5" customHeight="1">
      <c r="A301" s="168" t="s">
        <v>172</v>
      </c>
      <c r="B301" s="158" t="s">
        <v>1</v>
      </c>
      <c r="C301" s="155" t="s">
        <v>7</v>
      </c>
      <c r="D301" s="155" t="s">
        <v>4</v>
      </c>
      <c r="E301" s="155" t="s">
        <v>351</v>
      </c>
      <c r="F301" s="155"/>
      <c r="G301" s="156">
        <f>G302+G303+G304+G305+G306</f>
        <v>868.5</v>
      </c>
      <c r="H301" s="203">
        <f>H302+H303+H304+H305+H306</f>
        <v>868.5</v>
      </c>
    </row>
    <row r="302" spans="1:8" s="159" customFormat="1" ht="34.5" customHeight="1">
      <c r="A302" s="169" t="s">
        <v>166</v>
      </c>
      <c r="B302" s="158" t="s">
        <v>1</v>
      </c>
      <c r="C302" s="155" t="s">
        <v>7</v>
      </c>
      <c r="D302" s="155" t="s">
        <v>4</v>
      </c>
      <c r="E302" s="155" t="s">
        <v>351</v>
      </c>
      <c r="F302" s="155" t="s">
        <v>167</v>
      </c>
      <c r="G302" s="156">
        <v>652</v>
      </c>
      <c r="H302" s="203">
        <v>652</v>
      </c>
    </row>
    <row r="303" spans="1:8" ht="34.5" customHeight="1">
      <c r="A303" s="169" t="s">
        <v>168</v>
      </c>
      <c r="B303" s="158" t="s">
        <v>1</v>
      </c>
      <c r="C303" s="155" t="s">
        <v>7</v>
      </c>
      <c r="D303" s="155" t="s">
        <v>4</v>
      </c>
      <c r="E303" s="155" t="s">
        <v>351</v>
      </c>
      <c r="F303" s="155" t="s">
        <v>169</v>
      </c>
      <c r="G303" s="156">
        <v>12</v>
      </c>
      <c r="H303" s="203">
        <v>12</v>
      </c>
    </row>
    <row r="304" spans="1:8" ht="56.25" customHeight="1">
      <c r="A304" s="169" t="s">
        <v>170</v>
      </c>
      <c r="B304" s="158" t="s">
        <v>1</v>
      </c>
      <c r="C304" s="155" t="s">
        <v>7</v>
      </c>
      <c r="D304" s="155" t="s">
        <v>4</v>
      </c>
      <c r="E304" s="155" t="s">
        <v>351</v>
      </c>
      <c r="F304" s="155" t="s">
        <v>171</v>
      </c>
      <c r="G304" s="156">
        <v>204.5</v>
      </c>
      <c r="H304" s="203">
        <v>204.5</v>
      </c>
    </row>
    <row r="305" spans="1:8" ht="71.25" customHeight="1">
      <c r="A305" s="169" t="s">
        <v>176</v>
      </c>
      <c r="B305" s="158" t="s">
        <v>1</v>
      </c>
      <c r="C305" s="155" t="s">
        <v>7</v>
      </c>
      <c r="D305" s="155" t="s">
        <v>4</v>
      </c>
      <c r="E305" s="155" t="s">
        <v>173</v>
      </c>
      <c r="F305" s="155" t="s">
        <v>177</v>
      </c>
      <c r="G305" s="156"/>
      <c r="H305" s="203"/>
    </row>
    <row r="306" spans="1:8" ht="71.25" customHeight="1">
      <c r="A306" s="169" t="s">
        <v>180</v>
      </c>
      <c r="B306" s="158" t="s">
        <v>1</v>
      </c>
      <c r="C306" s="155" t="s">
        <v>7</v>
      </c>
      <c r="D306" s="155" t="s">
        <v>4</v>
      </c>
      <c r="E306" s="155" t="s">
        <v>173</v>
      </c>
      <c r="F306" s="155" t="s">
        <v>181</v>
      </c>
      <c r="G306" s="156"/>
      <c r="H306" s="203"/>
    </row>
    <row r="307" spans="1:8" ht="15">
      <c r="A307" s="188" t="s">
        <v>359</v>
      </c>
      <c r="B307" s="158" t="s">
        <v>1</v>
      </c>
      <c r="C307" s="155" t="s">
        <v>7</v>
      </c>
      <c r="D307" s="155" t="s">
        <v>4</v>
      </c>
      <c r="E307" s="155" t="s">
        <v>356</v>
      </c>
      <c r="F307" s="155"/>
      <c r="G307" s="156">
        <f>G308</f>
        <v>2336.7</v>
      </c>
      <c r="H307" s="203">
        <f>H308</f>
        <v>2536.7</v>
      </c>
    </row>
    <row r="308" spans="1:8" ht="90">
      <c r="A308" s="187" t="s">
        <v>348</v>
      </c>
      <c r="B308" s="158" t="s">
        <v>1</v>
      </c>
      <c r="C308" s="155" t="s">
        <v>7</v>
      </c>
      <c r="D308" s="155" t="s">
        <v>4</v>
      </c>
      <c r="E308" s="185" t="s">
        <v>355</v>
      </c>
      <c r="F308" s="155"/>
      <c r="G308" s="156">
        <f>G309+G310+G311+G313+G314+G315+G316+G312</f>
        <v>2336.7</v>
      </c>
      <c r="H308" s="203">
        <f>H309+H310+H311+H313+H314+H315+H316+H312</f>
        <v>2536.7</v>
      </c>
    </row>
    <row r="309" spans="1:8" ht="15">
      <c r="A309" s="186" t="s">
        <v>217</v>
      </c>
      <c r="B309" s="158" t="s">
        <v>1</v>
      </c>
      <c r="C309" s="155" t="s">
        <v>7</v>
      </c>
      <c r="D309" s="155" t="s">
        <v>4</v>
      </c>
      <c r="E309" s="185" t="s">
        <v>355</v>
      </c>
      <c r="F309" s="185" t="s">
        <v>218</v>
      </c>
      <c r="G309" s="156">
        <v>1352</v>
      </c>
      <c r="H309" s="203">
        <v>1352</v>
      </c>
    </row>
    <row r="310" spans="1:8" ht="30">
      <c r="A310" s="186" t="s">
        <v>294</v>
      </c>
      <c r="B310" s="158" t="s">
        <v>1</v>
      </c>
      <c r="C310" s="155" t="s">
        <v>7</v>
      </c>
      <c r="D310" s="155" t="s">
        <v>4</v>
      </c>
      <c r="E310" s="185" t="s">
        <v>355</v>
      </c>
      <c r="F310" s="185" t="s">
        <v>295</v>
      </c>
      <c r="G310" s="156">
        <v>38</v>
      </c>
      <c r="H310" s="203">
        <v>38</v>
      </c>
    </row>
    <row r="311" spans="1:8" ht="60">
      <c r="A311" s="186" t="s">
        <v>357</v>
      </c>
      <c r="B311" s="158" t="s">
        <v>1</v>
      </c>
      <c r="C311" s="155" t="s">
        <v>7</v>
      </c>
      <c r="D311" s="155" t="s">
        <v>4</v>
      </c>
      <c r="E311" s="185" t="s">
        <v>355</v>
      </c>
      <c r="F311" s="185" t="s">
        <v>220</v>
      </c>
      <c r="G311" s="156">
        <v>400.7</v>
      </c>
      <c r="H311" s="203">
        <v>400.7</v>
      </c>
    </row>
    <row r="312" spans="1:8" ht="45">
      <c r="A312" s="186" t="s">
        <v>358</v>
      </c>
      <c r="B312" s="158" t="s">
        <v>1</v>
      </c>
      <c r="C312" s="155" t="s">
        <v>7</v>
      </c>
      <c r="D312" s="155" t="s">
        <v>4</v>
      </c>
      <c r="E312" s="185" t="s">
        <v>355</v>
      </c>
      <c r="F312" s="185" t="s">
        <v>179</v>
      </c>
      <c r="G312" s="156">
        <v>200</v>
      </c>
      <c r="H312" s="203">
        <v>500</v>
      </c>
    </row>
    <row r="313" spans="1:8" ht="45">
      <c r="A313" s="169" t="s">
        <v>180</v>
      </c>
      <c r="B313" s="158" t="s">
        <v>1</v>
      </c>
      <c r="C313" s="155" t="s">
        <v>7</v>
      </c>
      <c r="D313" s="155" t="s">
        <v>4</v>
      </c>
      <c r="E313" s="185" t="s">
        <v>355</v>
      </c>
      <c r="F313" s="185" t="s">
        <v>181</v>
      </c>
      <c r="G313" s="156">
        <v>300</v>
      </c>
      <c r="H313" s="203">
        <v>200</v>
      </c>
    </row>
    <row r="314" spans="1:8" ht="30">
      <c r="A314" s="186" t="s">
        <v>184</v>
      </c>
      <c r="B314" s="158" t="s">
        <v>1</v>
      </c>
      <c r="C314" s="155" t="s">
        <v>7</v>
      </c>
      <c r="D314" s="155" t="s">
        <v>4</v>
      </c>
      <c r="E314" s="185" t="s">
        <v>355</v>
      </c>
      <c r="F314" s="185" t="s">
        <v>185</v>
      </c>
      <c r="G314" s="156">
        <v>40</v>
      </c>
      <c r="H314" s="203">
        <v>40</v>
      </c>
    </row>
    <row r="315" spans="1:8" ht="15">
      <c r="A315" s="186" t="s">
        <v>186</v>
      </c>
      <c r="B315" s="158" t="s">
        <v>1</v>
      </c>
      <c r="C315" s="155" t="s">
        <v>7</v>
      </c>
      <c r="D315" s="155" t="s">
        <v>4</v>
      </c>
      <c r="E315" s="185" t="s">
        <v>355</v>
      </c>
      <c r="F315" s="185" t="s">
        <v>187</v>
      </c>
      <c r="G315" s="156">
        <v>1</v>
      </c>
      <c r="H315" s="203">
        <v>1</v>
      </c>
    </row>
    <row r="316" spans="1:8" ht="15">
      <c r="A316" s="186" t="s">
        <v>188</v>
      </c>
      <c r="B316" s="158" t="s">
        <v>1</v>
      </c>
      <c r="C316" s="155" t="s">
        <v>7</v>
      </c>
      <c r="D316" s="155" t="s">
        <v>4</v>
      </c>
      <c r="E316" s="185" t="s">
        <v>355</v>
      </c>
      <c r="F316" s="185" t="s">
        <v>189</v>
      </c>
      <c r="G316" s="156">
        <v>5</v>
      </c>
      <c r="H316" s="203">
        <v>5</v>
      </c>
    </row>
    <row r="317" spans="1:8" ht="15">
      <c r="A317" s="187" t="s">
        <v>361</v>
      </c>
      <c r="B317" s="158" t="s">
        <v>1</v>
      </c>
      <c r="C317" s="155" t="s">
        <v>7</v>
      </c>
      <c r="D317" s="155" t="s">
        <v>4</v>
      </c>
      <c r="E317" s="185" t="s">
        <v>360</v>
      </c>
      <c r="F317" s="155"/>
      <c r="G317" s="156">
        <f>G318+G319+G320+G321</f>
        <v>5422</v>
      </c>
      <c r="H317" s="203">
        <f>H318+H319+H320+H321</f>
        <v>5082</v>
      </c>
    </row>
    <row r="318" spans="1:8" ht="15">
      <c r="A318" s="186" t="s">
        <v>217</v>
      </c>
      <c r="B318" s="158" t="s">
        <v>1</v>
      </c>
      <c r="C318" s="155" t="s">
        <v>7</v>
      </c>
      <c r="D318" s="155" t="s">
        <v>4</v>
      </c>
      <c r="E318" s="185" t="s">
        <v>360</v>
      </c>
      <c r="F318" s="185" t="s">
        <v>218</v>
      </c>
      <c r="G318" s="156">
        <v>3500</v>
      </c>
      <c r="H318" s="203">
        <v>3500</v>
      </c>
    </row>
    <row r="319" spans="1:8" s="159" customFormat="1" ht="30">
      <c r="A319" s="186" t="s">
        <v>294</v>
      </c>
      <c r="B319" s="158" t="s">
        <v>1</v>
      </c>
      <c r="C319" s="155" t="s">
        <v>7</v>
      </c>
      <c r="D319" s="155" t="s">
        <v>4</v>
      </c>
      <c r="E319" s="185" t="s">
        <v>360</v>
      </c>
      <c r="F319" s="185" t="s">
        <v>295</v>
      </c>
      <c r="G319" s="156">
        <v>25</v>
      </c>
      <c r="H319" s="203">
        <v>25</v>
      </c>
    </row>
    <row r="320" spans="1:8" ht="60">
      <c r="A320" s="186" t="s">
        <v>357</v>
      </c>
      <c r="B320" s="158" t="s">
        <v>1</v>
      </c>
      <c r="C320" s="155" t="s">
        <v>7</v>
      </c>
      <c r="D320" s="155" t="s">
        <v>4</v>
      </c>
      <c r="E320" s="185" t="s">
        <v>360</v>
      </c>
      <c r="F320" s="185" t="s">
        <v>220</v>
      </c>
      <c r="G320" s="156">
        <v>1057</v>
      </c>
      <c r="H320" s="203">
        <v>1057</v>
      </c>
    </row>
    <row r="321" spans="1:8" ht="45">
      <c r="A321" s="169" t="s">
        <v>180</v>
      </c>
      <c r="B321" s="158" t="s">
        <v>1</v>
      </c>
      <c r="C321" s="155" t="s">
        <v>7</v>
      </c>
      <c r="D321" s="155" t="s">
        <v>4</v>
      </c>
      <c r="E321" s="185" t="s">
        <v>360</v>
      </c>
      <c r="F321" s="185" t="s">
        <v>181</v>
      </c>
      <c r="G321" s="156">
        <v>840</v>
      </c>
      <c r="H321" s="203">
        <v>500</v>
      </c>
    </row>
    <row r="322" spans="1:8" ht="15.75">
      <c r="A322" s="157" t="s">
        <v>79</v>
      </c>
      <c r="B322" s="158" t="s">
        <v>1</v>
      </c>
      <c r="C322" s="155" t="s">
        <v>8</v>
      </c>
      <c r="D322" s="155"/>
      <c r="E322" s="155"/>
      <c r="F322" s="155"/>
      <c r="G322" s="189">
        <f>G323+G327</f>
        <v>3818.5580000000004</v>
      </c>
      <c r="H322" s="207">
        <f>H323+H327</f>
        <v>3818.5670000000005</v>
      </c>
    </row>
    <row r="323" spans="1:8" ht="15.75">
      <c r="A323" s="167" t="s">
        <v>80</v>
      </c>
      <c r="B323" s="158" t="s">
        <v>1</v>
      </c>
      <c r="C323" s="155" t="s">
        <v>8</v>
      </c>
      <c r="D323" s="155" t="s">
        <v>4</v>
      </c>
      <c r="E323" s="155"/>
      <c r="F323" s="155"/>
      <c r="G323" s="156">
        <f aca="true" t="shared" si="10" ref="G323:H325">G324</f>
        <v>150</v>
      </c>
      <c r="H323" s="203">
        <f t="shared" si="10"/>
        <v>150</v>
      </c>
    </row>
    <row r="324" spans="1:8" ht="15.75">
      <c r="A324" s="157" t="s">
        <v>163</v>
      </c>
      <c r="B324" s="158" t="s">
        <v>1</v>
      </c>
      <c r="C324" s="155" t="s">
        <v>8</v>
      </c>
      <c r="D324" s="155" t="s">
        <v>4</v>
      </c>
      <c r="E324" s="155" t="s">
        <v>191</v>
      </c>
      <c r="F324" s="155"/>
      <c r="G324" s="156">
        <f t="shared" si="10"/>
        <v>150</v>
      </c>
      <c r="H324" s="203">
        <f t="shared" si="10"/>
        <v>150</v>
      </c>
    </row>
    <row r="325" spans="1:8" ht="30">
      <c r="A325" s="168" t="s">
        <v>262</v>
      </c>
      <c r="B325" s="158" t="s">
        <v>1</v>
      </c>
      <c r="C325" s="155" t="s">
        <v>8</v>
      </c>
      <c r="D325" s="155" t="s">
        <v>4</v>
      </c>
      <c r="E325" s="180" t="s">
        <v>362</v>
      </c>
      <c r="F325" s="155"/>
      <c r="G325" s="156">
        <f t="shared" si="10"/>
        <v>150</v>
      </c>
      <c r="H325" s="203">
        <f t="shared" si="10"/>
        <v>150</v>
      </c>
    </row>
    <row r="326" spans="1:8" ht="45">
      <c r="A326" s="169" t="s">
        <v>264</v>
      </c>
      <c r="B326" s="158" t="s">
        <v>1</v>
      </c>
      <c r="C326" s="155" t="s">
        <v>8</v>
      </c>
      <c r="D326" s="155" t="s">
        <v>4</v>
      </c>
      <c r="E326" s="180" t="s">
        <v>263</v>
      </c>
      <c r="F326" s="155" t="s">
        <v>276</v>
      </c>
      <c r="G326" s="156">
        <v>150</v>
      </c>
      <c r="H326" s="203">
        <v>150</v>
      </c>
    </row>
    <row r="327" spans="1:8" ht="15.75">
      <c r="A327" s="167" t="s">
        <v>266</v>
      </c>
      <c r="B327" s="158" t="s">
        <v>1</v>
      </c>
      <c r="C327" s="155" t="s">
        <v>8</v>
      </c>
      <c r="D327" s="155" t="s">
        <v>62</v>
      </c>
      <c r="E327" s="155"/>
      <c r="F327" s="155"/>
      <c r="G327" s="189">
        <f>G328</f>
        <v>3668.5580000000004</v>
      </c>
      <c r="H327" s="207">
        <f>H328</f>
        <v>3668.5670000000005</v>
      </c>
    </row>
    <row r="328" spans="1:8" ht="30">
      <c r="A328" s="170" t="s">
        <v>267</v>
      </c>
      <c r="B328" s="158" t="s">
        <v>1</v>
      </c>
      <c r="C328" s="155" t="s">
        <v>8</v>
      </c>
      <c r="D328" s="155" t="s">
        <v>62</v>
      </c>
      <c r="E328" s="155" t="s">
        <v>268</v>
      </c>
      <c r="F328" s="155"/>
      <c r="G328" s="189">
        <f>G329+G338</f>
        <v>3668.5580000000004</v>
      </c>
      <c r="H328" s="207">
        <f>H329+H338</f>
        <v>3668.5670000000005</v>
      </c>
    </row>
    <row r="329" spans="1:8" ht="30">
      <c r="A329" s="169" t="s">
        <v>269</v>
      </c>
      <c r="B329" s="158" t="s">
        <v>1</v>
      </c>
      <c r="C329" s="155" t="s">
        <v>8</v>
      </c>
      <c r="D329" s="155" t="s">
        <v>62</v>
      </c>
      <c r="E329" s="155" t="s">
        <v>270</v>
      </c>
      <c r="F329" s="155"/>
      <c r="G329" s="189">
        <f>G330+G333+G343</f>
        <v>2663.1800000000003</v>
      </c>
      <c r="H329" s="207">
        <f>H330+H333+H343</f>
        <v>2663.1890000000003</v>
      </c>
    </row>
    <row r="330" spans="1:8" ht="60">
      <c r="A330" s="169" t="s">
        <v>271</v>
      </c>
      <c r="B330" s="158" t="s">
        <v>1</v>
      </c>
      <c r="C330" s="155" t="s">
        <v>8</v>
      </c>
      <c r="D330" s="155" t="s">
        <v>62</v>
      </c>
      <c r="E330" s="155" t="s">
        <v>272</v>
      </c>
      <c r="F330" s="155"/>
      <c r="G330" s="218">
        <f>G331</f>
        <v>91.48</v>
      </c>
      <c r="H330" s="226">
        <f>H331</f>
        <v>91.489</v>
      </c>
    </row>
    <row r="331" spans="1:8" ht="120">
      <c r="A331" s="169" t="s">
        <v>273</v>
      </c>
      <c r="B331" s="158" t="s">
        <v>1</v>
      </c>
      <c r="C331" s="155" t="s">
        <v>8</v>
      </c>
      <c r="D331" s="155" t="s">
        <v>62</v>
      </c>
      <c r="E331" s="155" t="s">
        <v>274</v>
      </c>
      <c r="F331" s="155"/>
      <c r="G331" s="156">
        <f>G332</f>
        <v>91.48</v>
      </c>
      <c r="H331" s="207">
        <f>H332</f>
        <v>91.489</v>
      </c>
    </row>
    <row r="332" spans="1:8" ht="45">
      <c r="A332" s="169" t="s">
        <v>275</v>
      </c>
      <c r="B332" s="158" t="s">
        <v>1</v>
      </c>
      <c r="C332" s="155" t="s">
        <v>8</v>
      </c>
      <c r="D332" s="155" t="s">
        <v>62</v>
      </c>
      <c r="E332" s="155" t="s">
        <v>274</v>
      </c>
      <c r="F332" s="155" t="s">
        <v>276</v>
      </c>
      <c r="G332" s="156">
        <v>91.48</v>
      </c>
      <c r="H332" s="207">
        <v>91.489</v>
      </c>
    </row>
    <row r="333" spans="1:8" ht="71.25" customHeight="1">
      <c r="A333" s="169" t="s">
        <v>277</v>
      </c>
      <c r="B333" s="158" t="s">
        <v>1</v>
      </c>
      <c r="C333" s="155" t="s">
        <v>8</v>
      </c>
      <c r="D333" s="155" t="s">
        <v>62</v>
      </c>
      <c r="E333" s="155" t="s">
        <v>278</v>
      </c>
      <c r="F333" s="155"/>
      <c r="G333" s="156">
        <f>G334+G336</f>
        <v>2029</v>
      </c>
      <c r="H333" s="203">
        <f>H334+H336</f>
        <v>2029</v>
      </c>
    </row>
    <row r="334" spans="1:8" ht="32.25" customHeight="1" hidden="1">
      <c r="A334" s="169" t="s">
        <v>279</v>
      </c>
      <c r="B334" s="158" t="s">
        <v>1</v>
      </c>
      <c r="C334" s="155" t="s">
        <v>8</v>
      </c>
      <c r="D334" s="155" t="s">
        <v>62</v>
      </c>
      <c r="E334" s="155" t="s">
        <v>280</v>
      </c>
      <c r="F334" s="155"/>
      <c r="G334" s="156">
        <f>G335</f>
        <v>0</v>
      </c>
      <c r="H334" s="203">
        <f>H335</f>
        <v>0</v>
      </c>
    </row>
    <row r="335" spans="1:8" ht="32.25" customHeight="1" hidden="1">
      <c r="A335" s="169" t="s">
        <v>275</v>
      </c>
      <c r="B335" s="158" t="s">
        <v>1</v>
      </c>
      <c r="C335" s="155" t="s">
        <v>8</v>
      </c>
      <c r="D335" s="155" t="s">
        <v>62</v>
      </c>
      <c r="E335" s="155" t="s">
        <v>280</v>
      </c>
      <c r="F335" s="155" t="s">
        <v>276</v>
      </c>
      <c r="G335" s="156"/>
      <c r="H335" s="203"/>
    </row>
    <row r="336" spans="1:8" ht="45.75" customHeight="1">
      <c r="A336" s="169" t="s">
        <v>281</v>
      </c>
      <c r="B336" s="158" t="s">
        <v>1</v>
      </c>
      <c r="C336" s="155" t="s">
        <v>8</v>
      </c>
      <c r="D336" s="155" t="s">
        <v>62</v>
      </c>
      <c r="E336" s="155" t="s">
        <v>282</v>
      </c>
      <c r="F336" s="155"/>
      <c r="G336" s="156">
        <f>G337</f>
        <v>2029</v>
      </c>
      <c r="H336" s="203">
        <f>H337</f>
        <v>2029</v>
      </c>
    </row>
    <row r="337" spans="1:8" ht="32.25" customHeight="1">
      <c r="A337" s="169" t="s">
        <v>275</v>
      </c>
      <c r="B337" s="158" t="s">
        <v>1</v>
      </c>
      <c r="C337" s="155" t="s">
        <v>8</v>
      </c>
      <c r="D337" s="155" t="s">
        <v>62</v>
      </c>
      <c r="E337" s="155" t="s">
        <v>282</v>
      </c>
      <c r="F337" s="155" t="s">
        <v>276</v>
      </c>
      <c r="G337" s="218">
        <v>2029</v>
      </c>
      <c r="H337" s="224">
        <v>2029</v>
      </c>
    </row>
    <row r="338" spans="1:8" ht="32.25" customHeight="1">
      <c r="A338" s="169" t="s">
        <v>283</v>
      </c>
      <c r="B338" s="158" t="s">
        <v>1</v>
      </c>
      <c r="C338" s="155" t="s">
        <v>8</v>
      </c>
      <c r="D338" s="155" t="s">
        <v>62</v>
      </c>
      <c r="E338" s="155" t="s">
        <v>284</v>
      </c>
      <c r="F338" s="155"/>
      <c r="G338" s="189">
        <f>G339+G341</f>
        <v>1005.378</v>
      </c>
      <c r="H338" s="207">
        <f>H339+H341</f>
        <v>1005.378</v>
      </c>
    </row>
    <row r="339" spans="1:8" ht="32.25" customHeight="1" hidden="1">
      <c r="A339" s="169" t="s">
        <v>285</v>
      </c>
      <c r="B339" s="158" t="s">
        <v>1</v>
      </c>
      <c r="C339" s="155" t="s">
        <v>8</v>
      </c>
      <c r="D339" s="155" t="s">
        <v>62</v>
      </c>
      <c r="E339" s="155" t="s">
        <v>286</v>
      </c>
      <c r="F339" s="155"/>
      <c r="G339" s="156">
        <f>G340</f>
        <v>0</v>
      </c>
      <c r="H339" s="203">
        <f>H340</f>
        <v>0</v>
      </c>
    </row>
    <row r="340" spans="1:8" ht="54" customHeight="1" hidden="1">
      <c r="A340" s="169" t="s">
        <v>287</v>
      </c>
      <c r="B340" s="158" t="s">
        <v>1</v>
      </c>
      <c r="C340" s="155" t="s">
        <v>8</v>
      </c>
      <c r="D340" s="155" t="s">
        <v>62</v>
      </c>
      <c r="E340" s="155" t="s">
        <v>286</v>
      </c>
      <c r="F340" s="155" t="s">
        <v>288</v>
      </c>
      <c r="G340" s="156">
        <f>502689-502689</f>
        <v>0</v>
      </c>
      <c r="H340" s="203">
        <f>502689-502689</f>
        <v>0</v>
      </c>
    </row>
    <row r="341" spans="1:8" ht="43.5" customHeight="1">
      <c r="A341" s="169" t="s">
        <v>289</v>
      </c>
      <c r="B341" s="158" t="s">
        <v>1</v>
      </c>
      <c r="C341" s="155" t="s">
        <v>8</v>
      </c>
      <c r="D341" s="155" t="s">
        <v>62</v>
      </c>
      <c r="E341" s="155" t="s">
        <v>290</v>
      </c>
      <c r="F341" s="155"/>
      <c r="G341" s="189">
        <f>G342</f>
        <v>1005.378</v>
      </c>
      <c r="H341" s="207">
        <f>H342</f>
        <v>1005.378</v>
      </c>
    </row>
    <row r="342" spans="1:8" ht="50.25" customHeight="1">
      <c r="A342" s="169" t="s">
        <v>287</v>
      </c>
      <c r="B342" s="158" t="s">
        <v>1</v>
      </c>
      <c r="C342" s="155" t="s">
        <v>8</v>
      </c>
      <c r="D342" s="155" t="s">
        <v>62</v>
      </c>
      <c r="E342" s="155" t="s">
        <v>290</v>
      </c>
      <c r="F342" s="155" t="s">
        <v>288</v>
      </c>
      <c r="G342" s="225">
        <v>1005.378</v>
      </c>
      <c r="H342" s="226">
        <v>1005.378</v>
      </c>
    </row>
    <row r="343" spans="1:8" ht="32.25" customHeight="1">
      <c r="A343" s="99" t="s">
        <v>266</v>
      </c>
      <c r="B343" s="163" t="s">
        <v>77</v>
      </c>
      <c r="C343" s="155" t="s">
        <v>8</v>
      </c>
      <c r="D343" s="155" t="s">
        <v>62</v>
      </c>
      <c r="E343" s="155"/>
      <c r="F343" s="155"/>
      <c r="G343" s="156">
        <v>542.7</v>
      </c>
      <c r="H343" s="203">
        <v>542.7</v>
      </c>
    </row>
    <row r="344" spans="1:8" ht="32.25" customHeight="1">
      <c r="A344" s="99" t="s">
        <v>381</v>
      </c>
      <c r="B344" s="163" t="s">
        <v>77</v>
      </c>
      <c r="C344" s="155" t="s">
        <v>8</v>
      </c>
      <c r="D344" s="155" t="s">
        <v>62</v>
      </c>
      <c r="E344" s="155" t="s">
        <v>274</v>
      </c>
      <c r="F344" s="155" t="s">
        <v>265</v>
      </c>
      <c r="G344" s="218">
        <v>688.1</v>
      </c>
      <c r="H344" s="224">
        <v>688.1</v>
      </c>
    </row>
    <row r="345" spans="1:8" ht="32.25" customHeight="1">
      <c r="A345" s="181" t="s">
        <v>291</v>
      </c>
      <c r="B345" s="158" t="s">
        <v>139</v>
      </c>
      <c r="C345" s="155" t="s">
        <v>70</v>
      </c>
      <c r="D345" s="155"/>
      <c r="E345" s="155"/>
      <c r="F345" s="155"/>
      <c r="G345" s="156">
        <f aca="true" t="shared" si="11" ref="G345:H347">G346</f>
        <v>1009.3</v>
      </c>
      <c r="H345" s="203">
        <f t="shared" si="11"/>
        <v>1009.3</v>
      </c>
    </row>
    <row r="346" spans="1:8" ht="32.25" customHeight="1">
      <c r="A346" s="182" t="s">
        <v>292</v>
      </c>
      <c r="B346" s="158" t="s">
        <v>139</v>
      </c>
      <c r="C346" s="155" t="s">
        <v>70</v>
      </c>
      <c r="D346" s="162" t="s">
        <v>5</v>
      </c>
      <c r="E346" s="162"/>
      <c r="F346" s="162"/>
      <c r="G346" s="156">
        <f t="shared" si="11"/>
        <v>1009.3</v>
      </c>
      <c r="H346" s="203">
        <f t="shared" si="11"/>
        <v>1009.3</v>
      </c>
    </row>
    <row r="347" spans="1:8" ht="42.75" customHeight="1">
      <c r="A347" s="157" t="s">
        <v>163</v>
      </c>
      <c r="B347" s="158" t="s">
        <v>139</v>
      </c>
      <c r="C347" s="155" t="s">
        <v>70</v>
      </c>
      <c r="D347" s="155" t="s">
        <v>5</v>
      </c>
      <c r="E347" s="155" t="s">
        <v>191</v>
      </c>
      <c r="F347" s="155"/>
      <c r="G347" s="156">
        <f t="shared" si="11"/>
        <v>1009.3</v>
      </c>
      <c r="H347" s="203">
        <f t="shared" si="11"/>
        <v>1009.3</v>
      </c>
    </row>
    <row r="348" spans="1:8" ht="37.5" customHeight="1">
      <c r="A348" s="170" t="s">
        <v>293</v>
      </c>
      <c r="B348" s="158" t="s">
        <v>139</v>
      </c>
      <c r="C348" s="155" t="s">
        <v>70</v>
      </c>
      <c r="D348" s="162" t="s">
        <v>5</v>
      </c>
      <c r="E348" s="162" t="s">
        <v>351</v>
      </c>
      <c r="F348" s="162"/>
      <c r="G348" s="156">
        <f>G349+G350+G351+G352</f>
        <v>1009.3</v>
      </c>
      <c r="H348" s="203">
        <f>H349+H350+H351+H352</f>
        <v>1009.3</v>
      </c>
    </row>
    <row r="349" spans="1:8" ht="32.25" customHeight="1">
      <c r="A349" s="186" t="s">
        <v>217</v>
      </c>
      <c r="B349" s="158" t="s">
        <v>139</v>
      </c>
      <c r="C349" s="155" t="s">
        <v>70</v>
      </c>
      <c r="D349" s="162" t="s">
        <v>5</v>
      </c>
      <c r="E349" s="162" t="s">
        <v>351</v>
      </c>
      <c r="F349" s="155" t="s">
        <v>218</v>
      </c>
      <c r="G349" s="156">
        <v>660</v>
      </c>
      <c r="H349" s="203">
        <v>660</v>
      </c>
    </row>
    <row r="350" spans="1:8" ht="28.5" customHeight="1">
      <c r="A350" s="186" t="s">
        <v>294</v>
      </c>
      <c r="B350" s="158" t="s">
        <v>139</v>
      </c>
      <c r="C350" s="155" t="s">
        <v>70</v>
      </c>
      <c r="D350" s="162" t="s">
        <v>5</v>
      </c>
      <c r="E350" s="162" t="s">
        <v>351</v>
      </c>
      <c r="F350" s="155" t="s">
        <v>295</v>
      </c>
      <c r="G350" s="156">
        <v>50</v>
      </c>
      <c r="H350" s="203">
        <v>50</v>
      </c>
    </row>
    <row r="351" spans="1:8" ht="60" hidden="1">
      <c r="A351" s="186" t="s">
        <v>357</v>
      </c>
      <c r="B351" s="158" t="s">
        <v>139</v>
      </c>
      <c r="C351" s="155" t="s">
        <v>70</v>
      </c>
      <c r="D351" s="162" t="s">
        <v>5</v>
      </c>
      <c r="E351" s="162" t="s">
        <v>351</v>
      </c>
      <c r="F351" s="155" t="s">
        <v>220</v>
      </c>
      <c r="G351" s="156">
        <v>199.3</v>
      </c>
      <c r="H351" s="203">
        <v>199.3</v>
      </c>
    </row>
    <row r="352" spans="1:8" ht="45" hidden="1">
      <c r="A352" s="169" t="s">
        <v>180</v>
      </c>
      <c r="B352" s="158" t="s">
        <v>139</v>
      </c>
      <c r="C352" s="155" t="s">
        <v>70</v>
      </c>
      <c r="D352" s="162" t="s">
        <v>5</v>
      </c>
      <c r="E352" s="162" t="s">
        <v>351</v>
      </c>
      <c r="F352" s="155" t="s">
        <v>181</v>
      </c>
      <c r="G352" s="156">
        <v>100</v>
      </c>
      <c r="H352" s="203">
        <v>100</v>
      </c>
    </row>
    <row r="353" spans="1:8" ht="15.75" hidden="1">
      <c r="A353" s="157" t="s">
        <v>82</v>
      </c>
      <c r="B353" s="158" t="s">
        <v>1</v>
      </c>
      <c r="C353" s="155" t="s">
        <v>83</v>
      </c>
      <c r="D353" s="155"/>
      <c r="E353" s="155"/>
      <c r="F353" s="155"/>
      <c r="G353" s="156">
        <f aca="true" t="shared" si="12" ref="G353:H355">G354</f>
        <v>2710.4</v>
      </c>
      <c r="H353" s="203">
        <f t="shared" si="12"/>
        <v>2710.4</v>
      </c>
    </row>
    <row r="354" spans="1:8" ht="15.75" hidden="1">
      <c r="A354" s="167" t="s">
        <v>344</v>
      </c>
      <c r="B354" s="158" t="s">
        <v>1</v>
      </c>
      <c r="C354" s="155" t="s">
        <v>83</v>
      </c>
      <c r="D354" s="155" t="s">
        <v>5</v>
      </c>
      <c r="E354" s="155"/>
      <c r="F354" s="155"/>
      <c r="G354" s="156">
        <f t="shared" si="12"/>
        <v>2710.4</v>
      </c>
      <c r="H354" s="203">
        <f t="shared" si="12"/>
        <v>2710.4</v>
      </c>
    </row>
    <row r="355" spans="1:8" ht="71.25" customHeight="1">
      <c r="A355" s="157" t="s">
        <v>163</v>
      </c>
      <c r="B355" s="158" t="s">
        <v>1</v>
      </c>
      <c r="C355" s="155" t="s">
        <v>83</v>
      </c>
      <c r="D355" s="155" t="s">
        <v>5</v>
      </c>
      <c r="E355" s="155" t="s">
        <v>191</v>
      </c>
      <c r="F355" s="155"/>
      <c r="G355" s="156">
        <f t="shared" si="12"/>
        <v>2710.4</v>
      </c>
      <c r="H355" s="203">
        <f t="shared" si="12"/>
        <v>2710.4</v>
      </c>
    </row>
    <row r="356" spans="1:8" ht="53.25" customHeight="1">
      <c r="A356" s="168" t="s">
        <v>345</v>
      </c>
      <c r="B356" s="158" t="s">
        <v>1</v>
      </c>
      <c r="C356" s="155" t="s">
        <v>83</v>
      </c>
      <c r="D356" s="155" t="s">
        <v>5</v>
      </c>
      <c r="E356" s="155" t="s">
        <v>363</v>
      </c>
      <c r="F356" s="155"/>
      <c r="G356" s="156">
        <f>G357+G358+G359+G360+G361+G362+G363</f>
        <v>2710.4</v>
      </c>
      <c r="H356" s="203">
        <f>H357+H358+H359+H360+H361+H362+H363</f>
        <v>2710.4</v>
      </c>
    </row>
    <row r="357" spans="1:8" ht="54" customHeight="1">
      <c r="A357" s="186" t="s">
        <v>217</v>
      </c>
      <c r="B357" s="158" t="s">
        <v>1</v>
      </c>
      <c r="C357" s="155" t="s">
        <v>83</v>
      </c>
      <c r="D357" s="155" t="s">
        <v>5</v>
      </c>
      <c r="E357" s="155" t="s">
        <v>363</v>
      </c>
      <c r="F357" s="155" t="s">
        <v>218</v>
      </c>
      <c r="G357" s="156">
        <v>1508</v>
      </c>
      <c r="H357" s="203">
        <v>1508</v>
      </c>
    </row>
    <row r="358" spans="1:8" ht="71.25" customHeight="1">
      <c r="A358" s="186" t="s">
        <v>294</v>
      </c>
      <c r="B358" s="158" t="s">
        <v>1</v>
      </c>
      <c r="C358" s="155" t="s">
        <v>83</v>
      </c>
      <c r="D358" s="155" t="s">
        <v>5</v>
      </c>
      <c r="E358" s="155" t="s">
        <v>363</v>
      </c>
      <c r="F358" s="155" t="s">
        <v>295</v>
      </c>
      <c r="G358" s="189">
        <v>15</v>
      </c>
      <c r="H358" s="207">
        <v>15</v>
      </c>
    </row>
    <row r="359" spans="1:8" ht="71.25" customHeight="1">
      <c r="A359" s="186" t="s">
        <v>357</v>
      </c>
      <c r="B359" s="158" t="s">
        <v>1</v>
      </c>
      <c r="C359" s="155" t="s">
        <v>83</v>
      </c>
      <c r="D359" s="155" t="s">
        <v>5</v>
      </c>
      <c r="E359" s="155" t="s">
        <v>363</v>
      </c>
      <c r="F359" s="155" t="s">
        <v>220</v>
      </c>
      <c r="G359" s="189">
        <v>455.4</v>
      </c>
      <c r="H359" s="207">
        <v>455.4</v>
      </c>
    </row>
    <row r="360" spans="1:8" ht="71.25" customHeight="1">
      <c r="A360" s="169" t="s">
        <v>180</v>
      </c>
      <c r="B360" s="158" t="s">
        <v>1</v>
      </c>
      <c r="C360" s="155" t="s">
        <v>83</v>
      </c>
      <c r="D360" s="155" t="s">
        <v>5</v>
      </c>
      <c r="E360" s="155" t="s">
        <v>363</v>
      </c>
      <c r="F360" s="155" t="s">
        <v>181</v>
      </c>
      <c r="G360" s="189">
        <v>716</v>
      </c>
      <c r="H360" s="207">
        <v>716</v>
      </c>
    </row>
    <row r="361" spans="1:8" ht="71.25" customHeight="1">
      <c r="A361" s="186" t="s">
        <v>184</v>
      </c>
      <c r="B361" s="158" t="s">
        <v>1</v>
      </c>
      <c r="C361" s="155" t="s">
        <v>83</v>
      </c>
      <c r="D361" s="155" t="s">
        <v>5</v>
      </c>
      <c r="E361" s="155" t="s">
        <v>363</v>
      </c>
      <c r="F361" s="155" t="s">
        <v>185</v>
      </c>
      <c r="G361" s="189">
        <v>12</v>
      </c>
      <c r="H361" s="207">
        <v>12</v>
      </c>
    </row>
    <row r="362" spans="1:8" ht="71.25" customHeight="1">
      <c r="A362" s="186" t="s">
        <v>186</v>
      </c>
      <c r="B362" s="158" t="s">
        <v>1</v>
      </c>
      <c r="C362" s="155" t="s">
        <v>83</v>
      </c>
      <c r="D362" s="155" t="s">
        <v>5</v>
      </c>
      <c r="E362" s="155" t="s">
        <v>363</v>
      </c>
      <c r="F362" s="155" t="s">
        <v>187</v>
      </c>
      <c r="G362" s="189">
        <v>1</v>
      </c>
      <c r="H362" s="207">
        <v>1</v>
      </c>
    </row>
    <row r="363" spans="1:8" ht="71.25" customHeight="1">
      <c r="A363" s="186" t="s">
        <v>188</v>
      </c>
      <c r="B363" s="158" t="s">
        <v>1</v>
      </c>
      <c r="C363" s="155" t="s">
        <v>83</v>
      </c>
      <c r="D363" s="155" t="s">
        <v>5</v>
      </c>
      <c r="E363" s="155" t="s">
        <v>363</v>
      </c>
      <c r="F363" s="155" t="s">
        <v>189</v>
      </c>
      <c r="G363" s="189">
        <v>3</v>
      </c>
      <c r="H363" s="207">
        <v>3</v>
      </c>
    </row>
    <row r="364" spans="1:8" ht="71.25" customHeight="1" hidden="1">
      <c r="A364" s="191"/>
      <c r="B364" s="166"/>
      <c r="C364" s="155"/>
      <c r="D364" s="155"/>
      <c r="E364" s="155"/>
      <c r="F364" s="155"/>
      <c r="G364" s="189"/>
      <c r="H364" s="207"/>
    </row>
    <row r="365" spans="1:8" ht="49.5" customHeight="1">
      <c r="A365" s="157" t="s">
        <v>296</v>
      </c>
      <c r="B365" s="158" t="s">
        <v>1</v>
      </c>
      <c r="C365" s="155" t="s">
        <v>84</v>
      </c>
      <c r="D365" s="155"/>
      <c r="E365" s="155"/>
      <c r="F365" s="155"/>
      <c r="G365" s="227">
        <f>G397</f>
        <v>31626</v>
      </c>
      <c r="H365" s="228">
        <f>H397</f>
        <v>31626</v>
      </c>
    </row>
    <row r="366" spans="1:8" ht="71.25" customHeight="1">
      <c r="A366" s="167" t="s">
        <v>297</v>
      </c>
      <c r="B366" s="158" t="s">
        <v>1</v>
      </c>
      <c r="C366" s="155" t="s">
        <v>84</v>
      </c>
      <c r="D366" s="155" t="s">
        <v>4</v>
      </c>
      <c r="E366" s="155"/>
      <c r="F366" s="155"/>
      <c r="G366" s="156">
        <f>G397</f>
        <v>31626</v>
      </c>
      <c r="H366" s="203">
        <v>31626</v>
      </c>
    </row>
    <row r="367" spans="1:8" ht="71.25" customHeight="1">
      <c r="A367" s="170" t="s">
        <v>298</v>
      </c>
      <c r="B367" s="158" t="s">
        <v>1</v>
      </c>
      <c r="C367" s="155" t="s">
        <v>84</v>
      </c>
      <c r="D367" s="155" t="s">
        <v>4</v>
      </c>
      <c r="E367" s="155" t="s">
        <v>299</v>
      </c>
      <c r="F367" s="155"/>
      <c r="G367" s="156">
        <f>G397</f>
        <v>31626</v>
      </c>
      <c r="H367" s="203">
        <v>31626</v>
      </c>
    </row>
    <row r="368" spans="1:8" ht="40.5" customHeight="1">
      <c r="A368" s="170" t="s">
        <v>300</v>
      </c>
      <c r="B368" s="158" t="s">
        <v>1</v>
      </c>
      <c r="C368" s="155" t="s">
        <v>84</v>
      </c>
      <c r="D368" s="155" t="s">
        <v>4</v>
      </c>
      <c r="E368" s="155" t="s">
        <v>301</v>
      </c>
      <c r="F368" s="155"/>
      <c r="G368" s="156">
        <f>G397</f>
        <v>31626</v>
      </c>
      <c r="H368" s="203">
        <v>31626</v>
      </c>
    </row>
    <row r="369" spans="1:8" ht="46.5" customHeight="1">
      <c r="A369" s="170" t="s">
        <v>302</v>
      </c>
      <c r="B369" s="158" t="s">
        <v>1</v>
      </c>
      <c r="C369" s="155" t="s">
        <v>84</v>
      </c>
      <c r="D369" s="155" t="s">
        <v>4</v>
      </c>
      <c r="E369" s="155" t="s">
        <v>303</v>
      </c>
      <c r="F369" s="155"/>
      <c r="G369" s="156">
        <f>G370</f>
        <v>31626</v>
      </c>
      <c r="H369" s="203">
        <v>31626</v>
      </c>
    </row>
    <row r="370" spans="1:8" ht="35.25" customHeight="1">
      <c r="A370" s="168" t="s">
        <v>304</v>
      </c>
      <c r="B370" s="158" t="s">
        <v>1</v>
      </c>
      <c r="C370" s="155" t="s">
        <v>84</v>
      </c>
      <c r="D370" s="155" t="s">
        <v>4</v>
      </c>
      <c r="E370" s="155" t="s">
        <v>305</v>
      </c>
      <c r="F370" s="155"/>
      <c r="G370" s="156">
        <f>G397</f>
        <v>31626</v>
      </c>
      <c r="H370" s="203">
        <v>31626</v>
      </c>
    </row>
    <row r="371" spans="1:8" ht="35.25" customHeight="1" hidden="1">
      <c r="A371" s="176" t="s">
        <v>306</v>
      </c>
      <c r="B371" s="158" t="s">
        <v>1</v>
      </c>
      <c r="C371" s="155" t="s">
        <v>84</v>
      </c>
      <c r="D371" s="155" t="s">
        <v>4</v>
      </c>
      <c r="E371" s="155" t="s">
        <v>305</v>
      </c>
      <c r="F371" s="155" t="s">
        <v>143</v>
      </c>
      <c r="G371" s="156"/>
      <c r="H371" s="203"/>
    </row>
    <row r="372" spans="1:8" ht="35.25" customHeight="1" hidden="1">
      <c r="A372" s="157" t="s">
        <v>163</v>
      </c>
      <c r="B372" s="158" t="s">
        <v>1</v>
      </c>
      <c r="C372" s="155" t="s">
        <v>84</v>
      </c>
      <c r="D372" s="155" t="s">
        <v>4</v>
      </c>
      <c r="E372" s="155" t="s">
        <v>164</v>
      </c>
      <c r="F372" s="155"/>
      <c r="G372" s="156">
        <f>G373</f>
        <v>0</v>
      </c>
      <c r="H372" s="203">
        <f>H373</f>
        <v>0</v>
      </c>
    </row>
    <row r="373" spans="1:8" ht="35.25" customHeight="1" hidden="1">
      <c r="A373" s="168" t="s">
        <v>307</v>
      </c>
      <c r="B373" s="158" t="s">
        <v>1</v>
      </c>
      <c r="C373" s="155" t="s">
        <v>84</v>
      </c>
      <c r="D373" s="155" t="s">
        <v>4</v>
      </c>
      <c r="E373" s="155" t="s">
        <v>308</v>
      </c>
      <c r="F373" s="155"/>
      <c r="G373" s="156">
        <f>G374</f>
        <v>0</v>
      </c>
      <c r="H373" s="203">
        <f>H374</f>
        <v>0</v>
      </c>
    </row>
    <row r="374" spans="1:8" ht="35.25" customHeight="1" hidden="1">
      <c r="A374" s="176" t="s">
        <v>306</v>
      </c>
      <c r="B374" s="158" t="s">
        <v>1</v>
      </c>
      <c r="C374" s="155" t="s">
        <v>84</v>
      </c>
      <c r="D374" s="155" t="s">
        <v>4</v>
      </c>
      <c r="E374" s="155" t="s">
        <v>308</v>
      </c>
      <c r="F374" s="155" t="s">
        <v>143</v>
      </c>
      <c r="G374" s="156"/>
      <c r="H374" s="203"/>
    </row>
    <row r="375" spans="1:8" ht="54" customHeight="1" hidden="1">
      <c r="A375" s="172" t="s">
        <v>309</v>
      </c>
      <c r="B375" s="166" t="s">
        <v>139</v>
      </c>
      <c r="C375" s="152"/>
      <c r="D375" s="152"/>
      <c r="E375" s="152"/>
      <c r="F375" s="152"/>
      <c r="G375" s="196">
        <f aca="true" t="shared" si="13" ref="G375:H377">G376</f>
        <v>0</v>
      </c>
      <c r="H375" s="206">
        <f t="shared" si="13"/>
        <v>0</v>
      </c>
    </row>
    <row r="376" spans="1:8" ht="35.25" customHeight="1" hidden="1">
      <c r="A376" s="167" t="s">
        <v>65</v>
      </c>
      <c r="B376" s="158" t="s">
        <v>139</v>
      </c>
      <c r="C376" s="155" t="s">
        <v>4</v>
      </c>
      <c r="D376" s="155" t="s">
        <v>61</v>
      </c>
      <c r="E376" s="155"/>
      <c r="F376" s="155"/>
      <c r="G376" s="156">
        <f t="shared" si="13"/>
        <v>0</v>
      </c>
      <c r="H376" s="203">
        <f t="shared" si="13"/>
        <v>0</v>
      </c>
    </row>
    <row r="377" spans="1:8" ht="60" customHeight="1" hidden="1">
      <c r="A377" s="157" t="s">
        <v>163</v>
      </c>
      <c r="B377" s="158" t="s">
        <v>139</v>
      </c>
      <c r="C377" s="155" t="s">
        <v>4</v>
      </c>
      <c r="D377" s="155" t="s">
        <v>61</v>
      </c>
      <c r="E377" s="155" t="s">
        <v>164</v>
      </c>
      <c r="F377" s="155"/>
      <c r="G377" s="156">
        <f t="shared" si="13"/>
        <v>0</v>
      </c>
      <c r="H377" s="203">
        <f t="shared" si="13"/>
        <v>0</v>
      </c>
    </row>
    <row r="378" spans="1:8" ht="45.75" customHeight="1" hidden="1">
      <c r="A378" s="168" t="s">
        <v>310</v>
      </c>
      <c r="B378" s="158" t="s">
        <v>139</v>
      </c>
      <c r="C378" s="155" t="s">
        <v>4</v>
      </c>
      <c r="D378" s="155" t="s">
        <v>61</v>
      </c>
      <c r="E378" s="155" t="s">
        <v>311</v>
      </c>
      <c r="F378" s="155"/>
      <c r="G378" s="156">
        <f>G379+G380</f>
        <v>0</v>
      </c>
      <c r="H378" s="203">
        <f>H379+H380</f>
        <v>0</v>
      </c>
    </row>
    <row r="379" spans="1:8" ht="35.25" customHeight="1" hidden="1">
      <c r="A379" s="169" t="s">
        <v>174</v>
      </c>
      <c r="B379" s="158" t="s">
        <v>139</v>
      </c>
      <c r="C379" s="155" t="s">
        <v>4</v>
      </c>
      <c r="D379" s="155" t="s">
        <v>61</v>
      </c>
      <c r="E379" s="155" t="s">
        <v>311</v>
      </c>
      <c r="F379" s="155" t="s">
        <v>175</v>
      </c>
      <c r="G379" s="156"/>
      <c r="H379" s="203"/>
    </row>
    <row r="380" spans="1:8" ht="35.25" customHeight="1" hidden="1">
      <c r="A380" s="169" t="s">
        <v>180</v>
      </c>
      <c r="B380" s="158" t="s">
        <v>139</v>
      </c>
      <c r="C380" s="155" t="s">
        <v>4</v>
      </c>
      <c r="D380" s="155" t="s">
        <v>61</v>
      </c>
      <c r="E380" s="155" t="s">
        <v>311</v>
      </c>
      <c r="F380" s="155" t="s">
        <v>181</v>
      </c>
      <c r="G380" s="156"/>
      <c r="H380" s="203"/>
    </row>
    <row r="381" spans="1:8" ht="35.25" customHeight="1" hidden="1">
      <c r="A381" s="172" t="s">
        <v>312</v>
      </c>
      <c r="B381" s="183" t="s">
        <v>313</v>
      </c>
      <c r="C381" s="152"/>
      <c r="D381" s="152"/>
      <c r="E381" s="152"/>
      <c r="F381" s="152"/>
      <c r="G381" s="196">
        <f aca="true" t="shared" si="14" ref="G381:H384">G382</f>
        <v>0</v>
      </c>
      <c r="H381" s="206">
        <f t="shared" si="14"/>
        <v>0</v>
      </c>
    </row>
    <row r="382" spans="1:8" ht="35.25" customHeight="1" hidden="1">
      <c r="A382" s="157" t="s">
        <v>64</v>
      </c>
      <c r="B382" s="158" t="s">
        <v>313</v>
      </c>
      <c r="C382" s="155" t="s">
        <v>4</v>
      </c>
      <c r="D382" s="155"/>
      <c r="E382" s="155"/>
      <c r="F382" s="155"/>
      <c r="G382" s="156">
        <f t="shared" si="14"/>
        <v>0</v>
      </c>
      <c r="H382" s="203">
        <f t="shared" si="14"/>
        <v>0</v>
      </c>
    </row>
    <row r="383" spans="1:8" ht="39" customHeight="1" hidden="1">
      <c r="A383" s="167" t="s">
        <v>67</v>
      </c>
      <c r="B383" s="158" t="s">
        <v>313</v>
      </c>
      <c r="C383" s="155" t="s">
        <v>4</v>
      </c>
      <c r="D383" s="155" t="s">
        <v>6</v>
      </c>
      <c r="E383" s="155"/>
      <c r="F383" s="155"/>
      <c r="G383" s="156">
        <f t="shared" si="14"/>
        <v>0</v>
      </c>
      <c r="H383" s="203">
        <f t="shared" si="14"/>
        <v>0</v>
      </c>
    </row>
    <row r="384" spans="1:8" ht="41.25" customHeight="1" hidden="1">
      <c r="A384" s="157" t="s">
        <v>163</v>
      </c>
      <c r="B384" s="158" t="s">
        <v>313</v>
      </c>
      <c r="C384" s="155" t="s">
        <v>4</v>
      </c>
      <c r="D384" s="155" t="s">
        <v>6</v>
      </c>
      <c r="E384" s="155" t="s">
        <v>164</v>
      </c>
      <c r="F384" s="155"/>
      <c r="G384" s="156">
        <f t="shared" si="14"/>
        <v>0</v>
      </c>
      <c r="H384" s="203">
        <f t="shared" si="14"/>
        <v>0</v>
      </c>
    </row>
    <row r="385" spans="1:8" ht="41.25" customHeight="1" hidden="1">
      <c r="A385" s="168" t="s">
        <v>314</v>
      </c>
      <c r="B385" s="158" t="s">
        <v>313</v>
      </c>
      <c r="C385" s="155" t="s">
        <v>4</v>
      </c>
      <c r="D385" s="155" t="s">
        <v>6</v>
      </c>
      <c r="E385" s="155" t="s">
        <v>315</v>
      </c>
      <c r="F385" s="155"/>
      <c r="G385" s="156">
        <f>G386+G387+G388+G389</f>
        <v>0</v>
      </c>
      <c r="H385" s="203">
        <f>H386+H387+H388+H389</f>
        <v>0</v>
      </c>
    </row>
    <row r="386" spans="1:8" ht="41.25" customHeight="1" hidden="1">
      <c r="A386" s="169" t="s">
        <v>166</v>
      </c>
      <c r="B386" s="158" t="s">
        <v>313</v>
      </c>
      <c r="C386" s="155" t="s">
        <v>4</v>
      </c>
      <c r="D386" s="155" t="s">
        <v>6</v>
      </c>
      <c r="E386" s="155" t="s">
        <v>315</v>
      </c>
      <c r="F386" s="155" t="s">
        <v>167</v>
      </c>
      <c r="G386" s="156"/>
      <c r="H386" s="203"/>
    </row>
    <row r="387" spans="1:8" ht="41.25" customHeight="1" hidden="1">
      <c r="A387" s="169" t="s">
        <v>174</v>
      </c>
      <c r="B387" s="158" t="s">
        <v>313</v>
      </c>
      <c r="C387" s="155" t="s">
        <v>4</v>
      </c>
      <c r="D387" s="155" t="s">
        <v>6</v>
      </c>
      <c r="E387" s="155" t="s">
        <v>315</v>
      </c>
      <c r="F387" s="155" t="s">
        <v>175</v>
      </c>
      <c r="G387" s="156"/>
      <c r="H387" s="203"/>
    </row>
    <row r="388" spans="1:8" ht="33.75" customHeight="1" hidden="1">
      <c r="A388" s="169" t="s">
        <v>170</v>
      </c>
      <c r="B388" s="158" t="s">
        <v>313</v>
      </c>
      <c r="C388" s="155" t="s">
        <v>4</v>
      </c>
      <c r="D388" s="155" t="s">
        <v>6</v>
      </c>
      <c r="E388" s="155" t="s">
        <v>315</v>
      </c>
      <c r="F388" s="155" t="s">
        <v>171</v>
      </c>
      <c r="G388" s="156"/>
      <c r="H388" s="203"/>
    </row>
    <row r="389" spans="1:8" ht="44.25" customHeight="1" hidden="1">
      <c r="A389" s="169" t="s">
        <v>180</v>
      </c>
      <c r="B389" s="158" t="s">
        <v>313</v>
      </c>
      <c r="C389" s="155" t="s">
        <v>4</v>
      </c>
      <c r="D389" s="155" t="s">
        <v>6</v>
      </c>
      <c r="E389" s="155" t="s">
        <v>315</v>
      </c>
      <c r="F389" s="155" t="s">
        <v>181</v>
      </c>
      <c r="G389" s="156"/>
      <c r="H389" s="203"/>
    </row>
    <row r="390" spans="1:8" ht="71.25" customHeight="1" hidden="1">
      <c r="A390" s="157"/>
      <c r="B390" s="166" t="s">
        <v>87</v>
      </c>
      <c r="C390" s="155"/>
      <c r="D390" s="155"/>
      <c r="E390" s="155"/>
      <c r="F390" s="155"/>
      <c r="G390" s="196" t="e">
        <f>#REF!+G103+#REF!+G391</f>
        <v>#REF!</v>
      </c>
      <c r="H390" s="206" t="e">
        <f>#REF!+H103+#REF!+H391</f>
        <v>#REF!</v>
      </c>
    </row>
    <row r="391" spans="1:8" ht="51" customHeight="1" hidden="1">
      <c r="A391" s="157" t="s">
        <v>296</v>
      </c>
      <c r="B391" s="158" t="s">
        <v>87</v>
      </c>
      <c r="C391" s="155" t="s">
        <v>84</v>
      </c>
      <c r="D391" s="155"/>
      <c r="E391" s="155"/>
      <c r="F391" s="155"/>
      <c r="G391" s="195" t="e">
        <f>G392+#REF!</f>
        <v>#REF!</v>
      </c>
      <c r="H391" s="208" t="e">
        <f>H392+#REF!</f>
        <v>#REF!</v>
      </c>
    </row>
    <row r="392" spans="1:8" ht="41.25" customHeight="1" hidden="1">
      <c r="A392" s="167" t="s">
        <v>297</v>
      </c>
      <c r="B392" s="158" t="s">
        <v>87</v>
      </c>
      <c r="C392" s="155" t="s">
        <v>84</v>
      </c>
      <c r="D392" s="155" t="s">
        <v>4</v>
      </c>
      <c r="E392" s="155"/>
      <c r="F392" s="155"/>
      <c r="G392" s="156">
        <f aca="true" t="shared" si="15" ref="G392:H396">G393</f>
        <v>31626</v>
      </c>
      <c r="H392" s="203">
        <f t="shared" si="15"/>
        <v>31626</v>
      </c>
    </row>
    <row r="393" spans="1:8" ht="41.25" customHeight="1" hidden="1">
      <c r="A393" s="170" t="s">
        <v>298</v>
      </c>
      <c r="B393" s="158" t="s">
        <v>87</v>
      </c>
      <c r="C393" s="155" t="s">
        <v>84</v>
      </c>
      <c r="D393" s="155" t="s">
        <v>4</v>
      </c>
      <c r="E393" s="155" t="s">
        <v>299</v>
      </c>
      <c r="F393" s="155"/>
      <c r="G393" s="156">
        <f t="shared" si="15"/>
        <v>31626</v>
      </c>
      <c r="H393" s="203">
        <f t="shared" si="15"/>
        <v>31626</v>
      </c>
    </row>
    <row r="394" spans="1:8" ht="41.25" customHeight="1" hidden="1">
      <c r="A394" s="170" t="s">
        <v>300</v>
      </c>
      <c r="B394" s="158" t="s">
        <v>87</v>
      </c>
      <c r="C394" s="155" t="s">
        <v>84</v>
      </c>
      <c r="D394" s="155" t="s">
        <v>4</v>
      </c>
      <c r="E394" s="155" t="s">
        <v>301</v>
      </c>
      <c r="F394" s="155"/>
      <c r="G394" s="156">
        <f t="shared" si="15"/>
        <v>31626</v>
      </c>
      <c r="H394" s="203">
        <f t="shared" si="15"/>
        <v>31626</v>
      </c>
    </row>
    <row r="395" spans="1:8" ht="41.25" customHeight="1" hidden="1">
      <c r="A395" s="170" t="s">
        <v>302</v>
      </c>
      <c r="B395" s="158" t="s">
        <v>87</v>
      </c>
      <c r="C395" s="155" t="s">
        <v>84</v>
      </c>
      <c r="D395" s="155" t="s">
        <v>4</v>
      </c>
      <c r="E395" s="155" t="s">
        <v>303</v>
      </c>
      <c r="F395" s="155"/>
      <c r="G395" s="156">
        <f t="shared" si="15"/>
        <v>31626</v>
      </c>
      <c r="H395" s="203">
        <f t="shared" si="15"/>
        <v>31626</v>
      </c>
    </row>
    <row r="396" spans="1:8" ht="41.25" customHeight="1" hidden="1">
      <c r="A396" s="168" t="s">
        <v>304</v>
      </c>
      <c r="B396" s="158" t="s">
        <v>87</v>
      </c>
      <c r="C396" s="155" t="s">
        <v>84</v>
      </c>
      <c r="D396" s="155" t="s">
        <v>4</v>
      </c>
      <c r="E396" s="155" t="s">
        <v>305</v>
      </c>
      <c r="F396" s="155"/>
      <c r="G396" s="156">
        <f t="shared" si="15"/>
        <v>31626</v>
      </c>
      <c r="H396" s="203">
        <f t="shared" si="15"/>
        <v>31626</v>
      </c>
    </row>
    <row r="397" spans="1:8" ht="57" customHeight="1">
      <c r="A397" s="176" t="s">
        <v>306</v>
      </c>
      <c r="B397" s="158" t="s">
        <v>87</v>
      </c>
      <c r="C397" s="155" t="s">
        <v>84</v>
      </c>
      <c r="D397" s="155" t="s">
        <v>4</v>
      </c>
      <c r="E397" s="155" t="s">
        <v>305</v>
      </c>
      <c r="F397" s="155" t="s">
        <v>143</v>
      </c>
      <c r="G397" s="156">
        <v>31626</v>
      </c>
      <c r="H397" s="203">
        <v>31626</v>
      </c>
    </row>
    <row r="398" spans="1:8" ht="71.25" customHeight="1" hidden="1">
      <c r="A398" s="157" t="s">
        <v>296</v>
      </c>
      <c r="B398" s="158" t="s">
        <v>1</v>
      </c>
      <c r="C398" s="155" t="s">
        <v>84</v>
      </c>
      <c r="D398" s="155"/>
      <c r="E398" s="155"/>
      <c r="F398" s="155"/>
      <c r="G398" s="195" t="e">
        <f>G399</f>
        <v>#REF!</v>
      </c>
      <c r="H398" s="208" t="e">
        <f>H399</f>
        <v>#REF!</v>
      </c>
    </row>
    <row r="399" spans="1:8" ht="71.25" customHeight="1" hidden="1">
      <c r="A399" s="167" t="s">
        <v>297</v>
      </c>
      <c r="B399" s="158" t="s">
        <v>1</v>
      </c>
      <c r="C399" s="155" t="s">
        <v>84</v>
      </c>
      <c r="D399" s="155" t="s">
        <v>4</v>
      </c>
      <c r="E399" s="155"/>
      <c r="F399" s="155"/>
      <c r="G399" s="156" t="e">
        <f>G400+#REF!</f>
        <v>#REF!</v>
      </c>
      <c r="H399" s="203" t="e">
        <f>H400+#REF!</f>
        <v>#REF!</v>
      </c>
    </row>
    <row r="400" spans="1:8" ht="71.25" customHeight="1" hidden="1">
      <c r="A400" s="170" t="s">
        <v>298</v>
      </c>
      <c r="B400" s="158" t="s">
        <v>1</v>
      </c>
      <c r="C400" s="155" t="s">
        <v>84</v>
      </c>
      <c r="D400" s="155" t="s">
        <v>4</v>
      </c>
      <c r="E400" s="155" t="s">
        <v>299</v>
      </c>
      <c r="F400" s="155"/>
      <c r="G400" s="156">
        <f aca="true" t="shared" si="16" ref="G400:H403">G401</f>
        <v>0</v>
      </c>
      <c r="H400" s="203">
        <f t="shared" si="16"/>
        <v>0</v>
      </c>
    </row>
    <row r="401" spans="1:8" ht="71.25" customHeight="1" hidden="1">
      <c r="A401" s="170" t="s">
        <v>300</v>
      </c>
      <c r="B401" s="158" t="s">
        <v>1</v>
      </c>
      <c r="C401" s="155" t="s">
        <v>84</v>
      </c>
      <c r="D401" s="155" t="s">
        <v>4</v>
      </c>
      <c r="E401" s="155" t="s">
        <v>301</v>
      </c>
      <c r="F401" s="155"/>
      <c r="G401" s="156">
        <f t="shared" si="16"/>
        <v>0</v>
      </c>
      <c r="H401" s="203">
        <f t="shared" si="16"/>
        <v>0</v>
      </c>
    </row>
    <row r="402" spans="1:8" ht="71.25" customHeight="1" hidden="1">
      <c r="A402" s="170" t="s">
        <v>302</v>
      </c>
      <c r="B402" s="158" t="s">
        <v>1</v>
      </c>
      <c r="C402" s="155" t="s">
        <v>84</v>
      </c>
      <c r="D402" s="155" t="s">
        <v>4</v>
      </c>
      <c r="E402" s="155" t="s">
        <v>303</v>
      </c>
      <c r="F402" s="155"/>
      <c r="G402" s="156">
        <f t="shared" si="16"/>
        <v>0</v>
      </c>
      <c r="H402" s="203">
        <f t="shared" si="16"/>
        <v>0</v>
      </c>
    </row>
    <row r="403" spans="1:8" ht="71.25" customHeight="1" hidden="1">
      <c r="A403" s="168" t="s">
        <v>304</v>
      </c>
      <c r="B403" s="158" t="s">
        <v>1</v>
      </c>
      <c r="C403" s="155" t="s">
        <v>84</v>
      </c>
      <c r="D403" s="155" t="s">
        <v>4</v>
      </c>
      <c r="E403" s="155" t="s">
        <v>305</v>
      </c>
      <c r="F403" s="155"/>
      <c r="G403" s="156">
        <f t="shared" si="16"/>
        <v>0</v>
      </c>
      <c r="H403" s="203">
        <f t="shared" si="16"/>
        <v>0</v>
      </c>
    </row>
    <row r="404" spans="1:8" ht="71.25" customHeight="1" hidden="1">
      <c r="A404" s="176" t="s">
        <v>306</v>
      </c>
      <c r="B404" s="158" t="s">
        <v>1</v>
      </c>
      <c r="C404" s="155" t="s">
        <v>84</v>
      </c>
      <c r="D404" s="155" t="s">
        <v>4</v>
      </c>
      <c r="E404" s="155" t="s">
        <v>305</v>
      </c>
      <c r="F404" s="155" t="s">
        <v>143</v>
      </c>
      <c r="G404" s="156"/>
      <c r="H404" s="203"/>
    </row>
    <row r="405" spans="1:8" ht="20.25" customHeight="1">
      <c r="A405" s="202" t="s">
        <v>420</v>
      </c>
      <c r="B405" s="158" t="s">
        <v>87</v>
      </c>
      <c r="C405" s="155" t="s">
        <v>421</v>
      </c>
      <c r="D405" s="155" t="s">
        <v>4</v>
      </c>
      <c r="E405" s="155" t="s">
        <v>422</v>
      </c>
      <c r="F405" s="155" t="s">
        <v>423</v>
      </c>
      <c r="G405" s="203">
        <v>10578.1</v>
      </c>
      <c r="H405" s="203">
        <v>21134.5</v>
      </c>
    </row>
    <row r="407" ht="3" customHeight="1"/>
    <row r="409" spans="1:4" ht="12.75">
      <c r="A409" s="70"/>
      <c r="B409" s="70"/>
      <c r="C409" s="70"/>
      <c r="D409" s="70"/>
    </row>
    <row r="410" spans="1:4" ht="12.75">
      <c r="A410" t="s">
        <v>424</v>
      </c>
      <c r="B410"/>
      <c r="C410"/>
      <c r="D410"/>
    </row>
  </sheetData>
  <sheetProtection/>
  <mergeCells count="4">
    <mergeCell ref="B1:G1"/>
    <mergeCell ref="B2:G2"/>
    <mergeCell ref="A8:G8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.375" style="0" customWidth="1"/>
    <col min="2" max="2" width="21.375" style="0" customWidth="1"/>
    <col min="3" max="3" width="27.375" style="0" customWidth="1"/>
    <col min="4" max="4" width="24.75390625" style="0" customWidth="1"/>
  </cols>
  <sheetData>
    <row r="1" spans="2:4" ht="12.75">
      <c r="B1" s="79"/>
      <c r="C1" s="79"/>
      <c r="D1" s="13" t="s">
        <v>414</v>
      </c>
    </row>
    <row r="2" spans="2:9" ht="12.75" customHeight="1">
      <c r="B2" s="79"/>
      <c r="C2" s="79"/>
      <c r="D2" s="13" t="s">
        <v>426</v>
      </c>
      <c r="E2" s="38"/>
      <c r="F2" s="38"/>
      <c r="G2" s="38"/>
      <c r="H2" s="38"/>
      <c r="I2" s="38"/>
    </row>
    <row r="3" spans="2:9" ht="12.75">
      <c r="B3" s="79"/>
      <c r="C3" s="79"/>
      <c r="D3" s="13" t="s">
        <v>419</v>
      </c>
      <c r="E3" s="38"/>
      <c r="F3" s="38"/>
      <c r="G3" s="38"/>
      <c r="H3" s="38"/>
      <c r="I3" s="38"/>
    </row>
    <row r="4" spans="2:4" ht="12.75">
      <c r="B4" s="79"/>
      <c r="C4" s="79"/>
      <c r="D4" s="13" t="s">
        <v>460</v>
      </c>
    </row>
    <row r="5" spans="2:9" ht="12.75">
      <c r="B5" s="79"/>
      <c r="C5" s="79"/>
      <c r="D5" s="255" t="s">
        <v>468</v>
      </c>
      <c r="E5" s="255"/>
      <c r="F5" s="255"/>
      <c r="G5" s="38"/>
      <c r="H5" s="38"/>
      <c r="I5" s="38"/>
    </row>
    <row r="6" spans="2:3" ht="15.75" customHeight="1">
      <c r="B6" s="67"/>
      <c r="C6" s="67"/>
    </row>
    <row r="7" spans="2:3" ht="12.75" hidden="1">
      <c r="B7" s="67"/>
      <c r="C7" s="67"/>
    </row>
    <row r="8" spans="2:3" ht="12.75" hidden="1">
      <c r="B8" s="67"/>
      <c r="C8" s="67"/>
    </row>
    <row r="9" spans="2:3" ht="12.75" hidden="1">
      <c r="B9" s="67"/>
      <c r="C9" s="67"/>
    </row>
    <row r="10" spans="2:3" ht="20.25" customHeight="1">
      <c r="B10" s="67"/>
      <c r="C10" s="67" t="s">
        <v>383</v>
      </c>
    </row>
    <row r="11" spans="2:3" ht="12.75">
      <c r="B11" s="67" t="s">
        <v>437</v>
      </c>
      <c r="C11" s="67"/>
    </row>
    <row r="12" spans="2:3" ht="12.75">
      <c r="B12" s="67"/>
      <c r="C12" s="67"/>
    </row>
    <row r="13" spans="2:3" ht="12.75">
      <c r="B13" s="67"/>
      <c r="C13" s="67"/>
    </row>
    <row r="14" spans="2:11" ht="35.25" customHeight="1">
      <c r="B14" s="253" t="s">
        <v>112</v>
      </c>
      <c r="C14" s="254"/>
      <c r="D14" s="127"/>
      <c r="I14" s="235"/>
      <c r="J14" s="235"/>
      <c r="K14" s="235"/>
    </row>
    <row r="15" spans="2:11" ht="35.25" customHeight="1">
      <c r="B15" s="100"/>
      <c r="C15" s="101"/>
      <c r="D15" s="110">
        <v>2019</v>
      </c>
      <c r="I15" s="13"/>
      <c r="J15" s="13"/>
      <c r="K15" s="13"/>
    </row>
    <row r="16" spans="2:4" ht="12.75">
      <c r="B16" s="65" t="s">
        <v>111</v>
      </c>
      <c r="C16" s="64"/>
      <c r="D16" s="109">
        <v>2438</v>
      </c>
    </row>
    <row r="17" spans="2:4" ht="12.75">
      <c r="B17" s="54" t="s">
        <v>110</v>
      </c>
      <c r="C17" s="53"/>
      <c r="D17" s="109">
        <v>1507</v>
      </c>
    </row>
    <row r="18" spans="2:4" ht="12.75">
      <c r="B18" s="56" t="s">
        <v>109</v>
      </c>
      <c r="C18" s="62"/>
      <c r="D18" s="109">
        <v>2681</v>
      </c>
    </row>
    <row r="19" spans="2:4" ht="12.75">
      <c r="B19" s="54" t="s">
        <v>108</v>
      </c>
      <c r="C19" s="53"/>
      <c r="D19" s="109">
        <v>1550</v>
      </c>
    </row>
    <row r="20" spans="2:4" ht="12.75">
      <c r="B20" s="56" t="s">
        <v>107</v>
      </c>
      <c r="C20" s="62"/>
      <c r="D20" s="109">
        <v>4300</v>
      </c>
    </row>
    <row r="21" spans="2:4" ht="12.75">
      <c r="B21" s="54" t="s">
        <v>106</v>
      </c>
      <c r="C21" s="63"/>
      <c r="D21" s="109">
        <v>1152</v>
      </c>
    </row>
    <row r="22" spans="2:4" ht="12.75">
      <c r="B22" s="56" t="s">
        <v>105</v>
      </c>
      <c r="C22" s="62"/>
      <c r="D22" s="109">
        <v>1404</v>
      </c>
    </row>
    <row r="23" spans="2:4" ht="12.75">
      <c r="B23" s="54" t="s">
        <v>104</v>
      </c>
      <c r="C23" s="53"/>
      <c r="D23" s="109">
        <v>1580</v>
      </c>
    </row>
    <row r="24" spans="2:4" ht="12.75">
      <c r="B24" s="56" t="s">
        <v>103</v>
      </c>
      <c r="C24" s="62"/>
      <c r="D24" s="109">
        <v>1339</v>
      </c>
    </row>
    <row r="25" spans="2:4" ht="12.75">
      <c r="B25" s="54" t="s">
        <v>102</v>
      </c>
      <c r="C25" s="53"/>
      <c r="D25" s="109">
        <v>1154</v>
      </c>
    </row>
    <row r="26" spans="2:4" ht="12.75">
      <c r="B26" s="56" t="s">
        <v>101</v>
      </c>
      <c r="C26" s="62"/>
      <c r="D26" s="109">
        <v>787</v>
      </c>
    </row>
    <row r="27" spans="2:4" ht="12.75">
      <c r="B27" s="61" t="s">
        <v>100</v>
      </c>
      <c r="C27" s="60"/>
      <c r="D27" s="109">
        <v>719</v>
      </c>
    </row>
    <row r="28" spans="2:4" ht="12.75">
      <c r="B28" s="54" t="s">
        <v>99</v>
      </c>
      <c r="C28" s="59"/>
      <c r="D28" s="109">
        <v>1812</v>
      </c>
    </row>
    <row r="29" spans="2:4" ht="12.75">
      <c r="B29" s="58" t="s">
        <v>98</v>
      </c>
      <c r="C29" s="57"/>
      <c r="D29" s="109">
        <v>1367</v>
      </c>
    </row>
    <row r="30" spans="2:4" ht="12.75">
      <c r="B30" s="56" t="s">
        <v>97</v>
      </c>
      <c r="C30" s="55"/>
      <c r="D30" s="109">
        <v>1038</v>
      </c>
    </row>
    <row r="31" spans="2:4" ht="12.75">
      <c r="B31" s="54" t="s">
        <v>96</v>
      </c>
      <c r="C31" s="53"/>
      <c r="D31" s="109">
        <v>1187</v>
      </c>
    </row>
    <row r="32" spans="2:4" ht="12.75">
      <c r="B32" s="52" t="s">
        <v>95</v>
      </c>
      <c r="C32" s="48"/>
      <c r="D32" s="109">
        <v>1528</v>
      </c>
    </row>
    <row r="33" spans="2:4" ht="12.75">
      <c r="B33" s="51" t="s">
        <v>94</v>
      </c>
      <c r="C33" s="45"/>
      <c r="D33" s="109">
        <v>1579</v>
      </c>
    </row>
    <row r="34" spans="2:4" ht="12.75">
      <c r="B34" s="49" t="s">
        <v>93</v>
      </c>
      <c r="C34" s="48"/>
      <c r="D34" s="109">
        <v>1488</v>
      </c>
    </row>
    <row r="35" spans="2:4" ht="12.75">
      <c r="B35" s="50" t="s">
        <v>92</v>
      </c>
      <c r="C35" s="45"/>
      <c r="D35" s="109">
        <v>2532</v>
      </c>
    </row>
    <row r="36" spans="2:4" ht="12.75">
      <c r="B36" s="49" t="s">
        <v>91</v>
      </c>
      <c r="C36" s="48"/>
      <c r="D36" s="109">
        <v>3205</v>
      </c>
    </row>
    <row r="37" spans="2:4" ht="12.75">
      <c r="B37" s="50" t="s">
        <v>90</v>
      </c>
      <c r="C37" s="45"/>
      <c r="D37" s="109">
        <v>1453</v>
      </c>
    </row>
    <row r="38" spans="2:4" ht="12.75">
      <c r="B38" s="49" t="s">
        <v>89</v>
      </c>
      <c r="C38" s="48"/>
      <c r="D38" s="109">
        <v>6853</v>
      </c>
    </row>
    <row r="39" spans="2:4" ht="12.75">
      <c r="B39" s="81" t="s">
        <v>88</v>
      </c>
      <c r="C39" s="82"/>
      <c r="D39" s="109">
        <f>SUM(D16:D38)</f>
        <v>44653</v>
      </c>
    </row>
    <row r="40" spans="2:3" ht="12.75">
      <c r="B40" s="83"/>
      <c r="C40" s="84"/>
    </row>
    <row r="41" spans="2:3" ht="12.75">
      <c r="B41" s="39"/>
      <c r="C41" s="39"/>
    </row>
    <row r="42" spans="2:5" ht="12.75">
      <c r="B42" s="70"/>
      <c r="C42" s="70"/>
      <c r="D42" s="70"/>
      <c r="E42" s="70"/>
    </row>
    <row r="43" ht="12.75">
      <c r="B43" t="s">
        <v>424</v>
      </c>
    </row>
  </sheetData>
  <sheetProtection/>
  <mergeCells count="3">
    <mergeCell ref="B14:C14"/>
    <mergeCell ref="I14:K14"/>
    <mergeCell ref="D5:F5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2.375" style="0" customWidth="1"/>
    <col min="2" max="2" width="21.375" style="0" customWidth="1"/>
    <col min="3" max="3" width="21.625" style="0" customWidth="1"/>
    <col min="4" max="4" width="20.75390625" style="0" customWidth="1"/>
    <col min="5" max="5" width="19.75390625" style="0" customWidth="1"/>
    <col min="6" max="6" width="0.2421875" style="0" customWidth="1"/>
  </cols>
  <sheetData>
    <row r="1" spans="2:5" ht="12.75">
      <c r="B1" s="79"/>
      <c r="C1" s="79"/>
      <c r="D1" s="79"/>
      <c r="E1" s="13" t="s">
        <v>415</v>
      </c>
    </row>
    <row r="2" spans="2:5" ht="12.75">
      <c r="B2" s="79"/>
      <c r="C2" s="79"/>
      <c r="D2" s="79"/>
      <c r="E2" s="13" t="s">
        <v>425</v>
      </c>
    </row>
    <row r="3" spans="2:10" ht="12.75" customHeight="1">
      <c r="B3" s="79"/>
      <c r="C3" s="79"/>
      <c r="D3" s="79"/>
      <c r="E3" s="13" t="s">
        <v>419</v>
      </c>
      <c r="F3" s="38"/>
      <c r="G3" s="38"/>
      <c r="H3" s="38"/>
      <c r="I3" s="38"/>
      <c r="J3" s="38"/>
    </row>
    <row r="4" spans="2:10" ht="12.75">
      <c r="B4" s="79"/>
      <c r="C4" s="79"/>
      <c r="D4" s="79"/>
      <c r="E4" s="13" t="s">
        <v>460</v>
      </c>
      <c r="F4" s="38"/>
      <c r="G4" s="38"/>
      <c r="H4" s="38"/>
      <c r="I4" s="38"/>
      <c r="J4" s="38"/>
    </row>
    <row r="5" spans="2:5" ht="12.75" hidden="1">
      <c r="B5" s="79"/>
      <c r="C5" s="79"/>
      <c r="D5" s="79"/>
      <c r="E5" s="13" t="s">
        <v>156</v>
      </c>
    </row>
    <row r="6" spans="2:10" ht="12.75">
      <c r="B6" s="79"/>
      <c r="C6" s="79"/>
      <c r="D6" s="258" t="s">
        <v>468</v>
      </c>
      <c r="E6" s="258"/>
      <c r="F6" s="258"/>
      <c r="H6" s="38"/>
      <c r="I6" s="38"/>
      <c r="J6" s="38"/>
    </row>
    <row r="7" spans="2:3" ht="9.75" customHeight="1">
      <c r="B7" s="67"/>
      <c r="C7" s="67"/>
    </row>
    <row r="8" spans="2:3" ht="12.75" hidden="1">
      <c r="B8" s="67"/>
      <c r="C8" s="67"/>
    </row>
    <row r="9" spans="2:3" ht="12.75" hidden="1">
      <c r="B9" s="67"/>
      <c r="C9" s="67"/>
    </row>
    <row r="10" spans="2:3" ht="12.75" hidden="1">
      <c r="B10" s="67"/>
      <c r="C10" s="67"/>
    </row>
    <row r="11" spans="2:3" ht="20.25" customHeight="1">
      <c r="B11" s="67"/>
      <c r="C11" s="67" t="s">
        <v>383</v>
      </c>
    </row>
    <row r="12" spans="2:4" ht="12.75">
      <c r="B12" s="67" t="s">
        <v>438</v>
      </c>
      <c r="C12" s="67"/>
      <c r="D12" s="67"/>
    </row>
    <row r="13" spans="2:3" ht="12.75">
      <c r="B13" s="67"/>
      <c r="C13" s="67"/>
    </row>
    <row r="14" spans="2:4" ht="12.75">
      <c r="B14" s="67"/>
      <c r="C14" s="67"/>
      <c r="D14" s="80" t="s">
        <v>113</v>
      </c>
    </row>
    <row r="15" spans="2:12" ht="35.25" customHeight="1">
      <c r="B15" s="253" t="s">
        <v>112</v>
      </c>
      <c r="C15" s="254"/>
      <c r="D15" s="256"/>
      <c r="E15" s="257"/>
      <c r="J15" s="235"/>
      <c r="K15" s="235"/>
      <c r="L15" s="235"/>
    </row>
    <row r="16" spans="2:12" ht="35.25" customHeight="1">
      <c r="B16" s="100"/>
      <c r="C16" s="101"/>
      <c r="D16" s="110">
        <v>2020</v>
      </c>
      <c r="E16" s="111">
        <v>2021</v>
      </c>
      <c r="J16" s="13"/>
      <c r="K16" s="13"/>
      <c r="L16" s="13"/>
    </row>
    <row r="17" spans="2:5" ht="12.75">
      <c r="B17" s="65" t="s">
        <v>111</v>
      </c>
      <c r="C17" s="64"/>
      <c r="D17" s="117">
        <v>1829</v>
      </c>
      <c r="E17" s="117">
        <v>1829</v>
      </c>
    </row>
    <row r="18" spans="2:5" ht="12.75">
      <c r="B18" s="54" t="s">
        <v>110</v>
      </c>
      <c r="C18" s="53"/>
      <c r="D18" s="117">
        <v>1035</v>
      </c>
      <c r="E18" s="117">
        <v>1035</v>
      </c>
    </row>
    <row r="19" spans="2:5" ht="12.75">
      <c r="B19" s="56" t="s">
        <v>109</v>
      </c>
      <c r="C19" s="62"/>
      <c r="D19" s="117">
        <v>1875</v>
      </c>
      <c r="E19" s="117">
        <v>1875</v>
      </c>
    </row>
    <row r="20" spans="2:5" ht="12.75">
      <c r="B20" s="54" t="s">
        <v>108</v>
      </c>
      <c r="C20" s="53"/>
      <c r="D20" s="117">
        <v>1126</v>
      </c>
      <c r="E20" s="117">
        <v>1126</v>
      </c>
    </row>
    <row r="21" spans="2:5" ht="12.75">
      <c r="B21" s="56" t="s">
        <v>107</v>
      </c>
      <c r="C21" s="62"/>
      <c r="D21" s="117">
        <v>3015</v>
      </c>
      <c r="E21" s="117">
        <v>3015</v>
      </c>
    </row>
    <row r="22" spans="2:5" ht="12.75">
      <c r="B22" s="54" t="s">
        <v>106</v>
      </c>
      <c r="C22" s="63"/>
      <c r="D22" s="117">
        <v>845</v>
      </c>
      <c r="E22" s="117">
        <v>845</v>
      </c>
    </row>
    <row r="23" spans="2:5" ht="12.75">
      <c r="B23" s="56" t="s">
        <v>105</v>
      </c>
      <c r="C23" s="62"/>
      <c r="D23" s="117">
        <v>989</v>
      </c>
      <c r="E23" s="117">
        <v>989</v>
      </c>
    </row>
    <row r="24" spans="2:5" ht="12.75">
      <c r="B24" s="54" t="s">
        <v>104</v>
      </c>
      <c r="C24" s="53"/>
      <c r="D24" s="117">
        <v>1119</v>
      </c>
      <c r="E24" s="117">
        <v>1119</v>
      </c>
    </row>
    <row r="25" spans="2:5" ht="12.75">
      <c r="B25" s="56" t="s">
        <v>103</v>
      </c>
      <c r="C25" s="62"/>
      <c r="D25" s="117">
        <v>909</v>
      </c>
      <c r="E25" s="117">
        <v>909</v>
      </c>
    </row>
    <row r="26" spans="2:5" ht="12.75">
      <c r="B26" s="54" t="s">
        <v>102</v>
      </c>
      <c r="C26" s="53"/>
      <c r="D26" s="117">
        <v>839</v>
      </c>
      <c r="E26" s="117">
        <v>839</v>
      </c>
    </row>
    <row r="27" spans="2:5" ht="12.75">
      <c r="B27" s="56" t="s">
        <v>101</v>
      </c>
      <c r="C27" s="62"/>
      <c r="D27" s="117">
        <v>534</v>
      </c>
      <c r="E27" s="117">
        <v>534</v>
      </c>
    </row>
    <row r="28" spans="2:5" ht="12.75">
      <c r="B28" s="61" t="s">
        <v>100</v>
      </c>
      <c r="C28" s="60"/>
      <c r="D28" s="117">
        <v>522</v>
      </c>
      <c r="E28" s="117">
        <v>522</v>
      </c>
    </row>
    <row r="29" spans="2:5" ht="12.75">
      <c r="B29" s="54" t="s">
        <v>99</v>
      </c>
      <c r="C29" s="59"/>
      <c r="D29" s="117">
        <v>1284</v>
      </c>
      <c r="E29" s="117">
        <v>1284</v>
      </c>
    </row>
    <row r="30" spans="2:5" ht="12.75">
      <c r="B30" s="58" t="s">
        <v>98</v>
      </c>
      <c r="C30" s="57"/>
      <c r="D30" s="117">
        <v>1022</v>
      </c>
      <c r="E30" s="117">
        <v>1022</v>
      </c>
    </row>
    <row r="31" spans="2:5" ht="12.75">
      <c r="B31" s="56" t="s">
        <v>97</v>
      </c>
      <c r="C31" s="55"/>
      <c r="D31" s="117">
        <v>708</v>
      </c>
      <c r="E31" s="117">
        <v>708</v>
      </c>
    </row>
    <row r="32" spans="2:5" ht="12.75">
      <c r="B32" s="54" t="s">
        <v>96</v>
      </c>
      <c r="C32" s="53"/>
      <c r="D32" s="117">
        <v>918</v>
      </c>
      <c r="E32" s="117">
        <v>918</v>
      </c>
    </row>
    <row r="33" spans="2:5" ht="12.75">
      <c r="B33" s="52" t="s">
        <v>95</v>
      </c>
      <c r="C33" s="48"/>
      <c r="D33" s="117">
        <v>1070</v>
      </c>
      <c r="E33" s="117">
        <v>1070</v>
      </c>
    </row>
    <row r="34" spans="2:5" ht="12.75">
      <c r="B34" s="51" t="s">
        <v>94</v>
      </c>
      <c r="C34" s="45"/>
      <c r="D34" s="117">
        <v>1144</v>
      </c>
      <c r="E34" s="117">
        <v>1144</v>
      </c>
    </row>
    <row r="35" spans="2:5" ht="12.75">
      <c r="B35" s="49" t="s">
        <v>93</v>
      </c>
      <c r="C35" s="48"/>
      <c r="D35" s="117">
        <v>1037</v>
      </c>
      <c r="E35" s="117">
        <v>1037</v>
      </c>
    </row>
    <row r="36" spans="2:5" ht="12.75">
      <c r="B36" s="50" t="s">
        <v>92</v>
      </c>
      <c r="C36" s="45"/>
      <c r="D36" s="117">
        <v>1824</v>
      </c>
      <c r="E36" s="117">
        <v>1824</v>
      </c>
    </row>
    <row r="37" spans="2:5" ht="12.75">
      <c r="B37" s="49" t="s">
        <v>91</v>
      </c>
      <c r="C37" s="48"/>
      <c r="D37" s="117">
        <v>2325</v>
      </c>
      <c r="E37" s="117">
        <v>2325</v>
      </c>
    </row>
    <row r="38" spans="2:5" ht="12.75">
      <c r="B38" s="50" t="s">
        <v>90</v>
      </c>
      <c r="C38" s="45"/>
      <c r="D38" s="117">
        <v>1002</v>
      </c>
      <c r="E38" s="117">
        <v>1002</v>
      </c>
    </row>
    <row r="39" spans="2:5" ht="12.75">
      <c r="B39" s="49" t="s">
        <v>89</v>
      </c>
      <c r="C39" s="48"/>
      <c r="D39" s="117">
        <v>4655</v>
      </c>
      <c r="E39" s="117">
        <v>4655</v>
      </c>
    </row>
    <row r="40" spans="2:5" ht="12.75">
      <c r="B40" s="81" t="s">
        <v>88</v>
      </c>
      <c r="C40" s="82"/>
      <c r="D40" s="118">
        <f>SUM(D17:D39)</f>
        <v>31626</v>
      </c>
      <c r="E40" s="119">
        <f>SUM(E17:E39)</f>
        <v>31626</v>
      </c>
    </row>
    <row r="41" spans="2:4" ht="12.75">
      <c r="B41" s="83"/>
      <c r="C41" s="84"/>
      <c r="D41" s="85"/>
    </row>
    <row r="42" spans="2:3" ht="12.75">
      <c r="B42" s="39"/>
      <c r="C42" s="39"/>
    </row>
    <row r="43" spans="2:5" ht="12.75">
      <c r="B43" s="70"/>
      <c r="C43" s="70"/>
      <c r="D43" s="70"/>
      <c r="E43" s="70"/>
    </row>
    <row r="44" ht="12.75">
      <c r="B44" t="s">
        <v>424</v>
      </c>
    </row>
  </sheetData>
  <sheetProtection/>
  <mergeCells count="4">
    <mergeCell ref="B15:C15"/>
    <mergeCell ref="D15:E15"/>
    <mergeCell ref="J15:L15"/>
    <mergeCell ref="D6:F6"/>
  </mergeCells>
  <printOptions/>
  <pageMargins left="0.7" right="0.7" top="0.75" bottom="0.75" header="0.3" footer="0.3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Grand-sis</cp:lastModifiedBy>
  <cp:lastPrinted>2019-01-18T07:52:14Z</cp:lastPrinted>
  <dcterms:created xsi:type="dcterms:W3CDTF">2005-01-25T08:24:16Z</dcterms:created>
  <dcterms:modified xsi:type="dcterms:W3CDTF">2019-01-23T11:04:46Z</dcterms:modified>
  <cp:category/>
  <cp:version/>
  <cp:contentType/>
  <cp:contentStatus/>
</cp:coreProperties>
</file>